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8915" windowHeight="7230"/>
  </bookViews>
  <sheets>
    <sheet name="CI-Nd_KEOPS2" sheetId="2" r:id="rId1"/>
  </sheets>
  <definedNames>
    <definedName name="_xlnm.Print_Area" localSheetId="0">'CI-Nd_KEOPS2'!$A$1:$J$146</definedName>
  </definedNames>
  <calcPr calcId="145621"/>
</workbook>
</file>

<file path=xl/calcChain.xml><?xml version="1.0" encoding="utf-8"?>
<calcChain xmlns="http://schemas.openxmlformats.org/spreadsheetml/2006/main">
  <c r="M136" i="2" l="1"/>
  <c r="M137" i="2" l="1"/>
  <c r="M138" i="2" l="1"/>
  <c r="M146" i="2"/>
  <c r="M145" i="2"/>
  <c r="M133" i="2"/>
  <c r="M126" i="2"/>
  <c r="M121" i="2"/>
  <c r="M120" i="2"/>
  <c r="M109" i="2"/>
  <c r="M60" i="2"/>
  <c r="M35" i="2"/>
  <c r="M34" i="2"/>
  <c r="M33" i="2"/>
  <c r="M23" i="2"/>
  <c r="M8" i="2"/>
  <c r="M13" i="2"/>
  <c r="M11" i="2"/>
  <c r="M9" i="2"/>
  <c r="M5" i="2"/>
  <c r="M96" i="2"/>
  <c r="M78" i="2" l="1"/>
  <c r="M89" i="2"/>
  <c r="M39" i="2"/>
  <c r="M52" i="2"/>
  <c r="M38" i="2"/>
  <c r="M55" i="2"/>
  <c r="M27" i="2"/>
  <c r="M16" i="2"/>
  <c r="M17" i="2"/>
  <c r="M90" i="2"/>
  <c r="M4" i="2"/>
</calcChain>
</file>

<file path=xl/sharedStrings.xml><?xml version="1.0" encoding="utf-8"?>
<sst xmlns="http://schemas.openxmlformats.org/spreadsheetml/2006/main" count="92" uniqueCount="39">
  <si>
    <t>La</t>
  </si>
  <si>
    <t>Ce</t>
  </si>
  <si>
    <t>-</t>
  </si>
  <si>
    <t>(µmol/kg)</t>
  </si>
  <si>
    <t>E-5 (November 18-19, 2011; 71.9°E, 48.412°S; depth: 1920 m)</t>
  </si>
  <si>
    <t>A3-2 (November 15, 2011; 72.056°E, 50.624°S; depth: 526 m)</t>
  </si>
  <si>
    <t>E-4W (November 12, 2011; 71.425°E, 48.765°S; depth: 1384 m)</t>
  </si>
  <si>
    <t>G-2 (November 9, 2011; 70.65°E, 49.133°S; depth: 67 m)</t>
  </si>
  <si>
    <t>G-1 (November 8, 2011; 71.9°E, 49.9°S; depth: 580 m)</t>
  </si>
  <si>
    <t>F-L (November 7, 2011; 74.807°E, 48.621°S; depth: 2739 m)</t>
  </si>
  <si>
    <t>E-3 (November 4, 2011; 71.967°E, 48.701°S; depth: 1910 m)</t>
  </si>
  <si>
    <t>(kg m-3)</t>
  </si>
  <si>
    <t>(psu)</t>
  </si>
  <si>
    <t>(m)</t>
  </si>
  <si>
    <t>2s</t>
  </si>
  <si>
    <t>sq</t>
  </si>
  <si>
    <t>O2</t>
  </si>
  <si>
    <t xml:space="preserve">Salinity </t>
  </si>
  <si>
    <t>Pressure</t>
  </si>
  <si>
    <t>TEW-7 (November 2, 2011; 73.999°E, 48.467°S; depth: 2510 m)</t>
  </si>
  <si>
    <t>TEW-6 (November 2, 2011; 73.4°E, 48.466°S; depth: 2410 m)</t>
  </si>
  <si>
    <t>TEW-3 (October 31, 2011; 71.017°E, 48.799°S; depth: 560 m)</t>
  </si>
  <si>
    <t>TEW-1 (October 31, 2011; 69.834°E, 49.15°S; depth: 92 m)</t>
  </si>
  <si>
    <t>E-1 (Octobber 30, 2011; 72.178°E, 48.498°S; depth: 2058 m)</t>
  </si>
  <si>
    <t>R-2 (October 26, 2011; 66.693°E, 50.389°S; depth: 2450 m)</t>
  </si>
  <si>
    <t>TNS-4 (October 23, 2011; 72.065°E, 48.166°S; depth: 1800 m)</t>
  </si>
  <si>
    <t>A3-1 (October 21, 2011; 72.031°E, 50.645°S; depth: 530 m)</t>
  </si>
  <si>
    <t>Kerguelen beach (October 18, 2011; 163°41'E, 17°32'S)</t>
  </si>
  <si>
    <t>(µmol kg-1)</t>
  </si>
  <si>
    <t>(db)</t>
  </si>
  <si>
    <t xml:space="preserve">Pressure </t>
  </si>
  <si>
    <t>143Nd/144Nd</t>
  </si>
  <si>
    <t>Absolute Er</t>
  </si>
  <si>
    <t>_</t>
  </si>
  <si>
    <t>Kerguelen beach#2 ou encore Plage Ker proche TEW1 de melanie</t>
  </si>
  <si>
    <r>
      <rPr>
        <sz val="9"/>
        <rFont val="Symbol"/>
        <family val="1"/>
        <charset val="2"/>
      </rPr>
      <t>e</t>
    </r>
    <r>
      <rPr>
        <sz val="9"/>
        <rFont val="Arial"/>
        <family val="2"/>
      </rPr>
      <t>Nd</t>
    </r>
  </si>
  <si>
    <t>Mass spectrometer</t>
  </si>
  <si>
    <t>Triton</t>
  </si>
  <si>
    <t>MAT261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</si>
</sst>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00000"/>
  </numFmts>
  <fonts count="31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4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7"/>
      <name val="Arial"/>
      <family val="2"/>
    </font>
    <font>
      <sz val="8"/>
      <name val="Times New Roman"/>
      <family val="1"/>
    </font>
    <font>
      <sz val="7"/>
      <name val="Times New Roman"/>
      <family val="1"/>
    </font>
    <font>
      <sz val="8"/>
      <name val="Arial"/>
      <family val="2"/>
    </font>
    <font>
      <sz val="7"/>
      <name val="Symbol"/>
      <family val="1"/>
      <charset val="2"/>
    </font>
    <font>
      <sz val="8"/>
      <name val="Symbol"/>
      <family val="1"/>
      <charset val="2"/>
    </font>
    <font>
      <sz val="12"/>
      <name val="Times New Roman"/>
      <family val="1"/>
    </font>
    <font>
      <sz val="9"/>
      <name val="Arial"/>
      <family val="2"/>
    </font>
    <font>
      <sz val="9"/>
      <name val="Calibri"/>
      <family val="2"/>
      <scheme val="minor"/>
    </font>
    <font>
      <sz val="8"/>
      <color indexed="62"/>
      <name val="Arial"/>
      <family val="2"/>
    </font>
    <font>
      <i/>
      <sz val="8"/>
      <color indexed="62"/>
      <name val="Arial"/>
      <family val="2"/>
    </font>
    <font>
      <sz val="9"/>
      <name val="Symbol"/>
      <family val="1"/>
      <charset val="2"/>
    </font>
  </fonts>
  <fills count="1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5" fillId="11" borderId="0" applyNumberFormat="0" applyBorder="0" applyAlignment="0" applyProtection="0"/>
    <xf numFmtId="0" fontId="6" fillId="2" borderId="1" applyNumberFormat="0" applyAlignment="0" applyProtection="0"/>
    <xf numFmtId="0" fontId="7" fillId="12" borderId="2" applyNumberFormat="0" applyAlignment="0" applyProtection="0"/>
    <xf numFmtId="0" fontId="8" fillId="0" borderId="0" applyNumberFormat="0" applyFill="0" applyBorder="0" applyAlignment="0" applyProtection="0"/>
    <xf numFmtId="0" fontId="9" fillId="13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1" applyNumberFormat="0" applyAlignment="0" applyProtection="0"/>
    <xf numFmtId="0" fontId="14" fillId="0" borderId="6" applyNumberFormat="0" applyFill="0" applyAlignment="0" applyProtection="0"/>
    <xf numFmtId="0" fontId="15" fillId="8" borderId="0" applyNumberFormat="0" applyBorder="0" applyAlignment="0" applyProtection="0"/>
    <xf numFmtId="0" fontId="1" fillId="0" borderId="0"/>
    <xf numFmtId="0" fontId="3" fillId="0" borderId="0"/>
    <xf numFmtId="0" fontId="1" fillId="4" borderId="7" applyNumberFormat="0" applyFont="0" applyAlignment="0" applyProtection="0"/>
    <xf numFmtId="0" fontId="16" fillId="2" borderId="8" applyNumberFormat="0" applyAlignment="0" applyProtection="0"/>
    <xf numFmtId="9" fontId="1" fillId="0" borderId="0" applyFont="0" applyFill="0" applyBorder="0" applyAlignment="0" applyProtection="0"/>
    <xf numFmtId="0" fontId="1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" fillId="0" borderId="0"/>
    <xf numFmtId="0" fontId="2" fillId="0" borderId="0"/>
  </cellStyleXfs>
  <cellXfs count="78">
    <xf numFmtId="0" fontId="0" fillId="0" borderId="0" xfId="0"/>
    <xf numFmtId="0" fontId="2" fillId="0" borderId="0" xfId="39"/>
    <xf numFmtId="0" fontId="19" fillId="0" borderId="0" xfId="39" applyFont="1" applyAlignment="1">
      <alignment horizontal="left"/>
    </xf>
    <xf numFmtId="0" fontId="19" fillId="0" borderId="0" xfId="39" applyFont="1" applyFill="1" applyAlignment="1">
      <alignment horizontal="left"/>
    </xf>
    <xf numFmtId="0" fontId="2" fillId="0" borderId="0" xfId="39" applyAlignment="1">
      <alignment horizontal="left"/>
    </xf>
    <xf numFmtId="2" fontId="20" fillId="0" borderId="0" xfId="39" applyNumberFormat="1" applyFont="1" applyAlignment="1">
      <alignment horizontal="center"/>
    </xf>
    <xf numFmtId="2" fontId="21" fillId="0" borderId="0" xfId="39" applyNumberFormat="1" applyFont="1" applyAlignment="1">
      <alignment horizontal="left"/>
    </xf>
    <xf numFmtId="2" fontId="20" fillId="0" borderId="0" xfId="39" applyNumberFormat="1" applyFont="1" applyFill="1" applyAlignment="1">
      <alignment horizontal="left"/>
    </xf>
    <xf numFmtId="0" fontId="20" fillId="0" borderId="0" xfId="39" applyFont="1" applyFill="1"/>
    <xf numFmtId="1" fontId="20" fillId="0" borderId="0" xfId="39" applyNumberFormat="1" applyFont="1" applyFill="1" applyAlignment="1">
      <alignment horizontal="right"/>
    </xf>
    <xf numFmtId="165" fontId="20" fillId="0" borderId="0" xfId="39" applyNumberFormat="1" applyFont="1" applyFill="1" applyAlignment="1">
      <alignment horizontal="left"/>
    </xf>
    <xf numFmtId="0" fontId="20" fillId="0" borderId="0" xfId="39" applyFont="1" applyFill="1" applyAlignment="1">
      <alignment horizontal="left"/>
    </xf>
    <xf numFmtId="2" fontId="20" fillId="0" borderId="0" xfId="39" applyNumberFormat="1" applyFont="1" applyFill="1" applyAlignment="1">
      <alignment horizontal="right"/>
    </xf>
    <xf numFmtId="0" fontId="22" fillId="0" borderId="0" xfId="39" applyFont="1"/>
    <xf numFmtId="0" fontId="22" fillId="0" borderId="0" xfId="39" applyFont="1" applyFill="1"/>
    <xf numFmtId="0" fontId="20" fillId="0" borderId="0" xfId="39" applyFont="1" applyFill="1" applyAlignment="1">
      <alignment horizontal="right"/>
    </xf>
    <xf numFmtId="0" fontId="22" fillId="0" borderId="9" xfId="39" applyFont="1" applyBorder="1"/>
    <xf numFmtId="0" fontId="19" fillId="0" borderId="9" xfId="39" applyFont="1" applyBorder="1" applyAlignment="1">
      <alignment horizontal="left"/>
    </xf>
    <xf numFmtId="0" fontId="20" fillId="0" borderId="9" xfId="39" applyFont="1" applyBorder="1" applyAlignment="1">
      <alignment horizontal="left"/>
    </xf>
    <xf numFmtId="0" fontId="23" fillId="0" borderId="10" xfId="39" applyFont="1" applyBorder="1" applyAlignment="1">
      <alignment horizontal="left"/>
    </xf>
    <xf numFmtId="0" fontId="20" fillId="0" borderId="10" xfId="39" applyFont="1" applyBorder="1" applyAlignment="1">
      <alignment horizontal="center"/>
    </xf>
    <xf numFmtId="0" fontId="24" fillId="0" borderId="10" xfId="39" applyFont="1" applyBorder="1" applyAlignment="1">
      <alignment horizontal="left"/>
    </xf>
    <xf numFmtId="0" fontId="20" fillId="0" borderId="10" xfId="39" applyFont="1" applyBorder="1" applyAlignment="1">
      <alignment horizontal="left"/>
    </xf>
    <xf numFmtId="2" fontId="25" fillId="0" borderId="0" xfId="39" applyNumberFormat="1" applyFont="1" applyFill="1" applyAlignment="1">
      <alignment horizontal="left"/>
    </xf>
    <xf numFmtId="0" fontId="25" fillId="0" borderId="0" xfId="39" applyFont="1" applyFill="1"/>
    <xf numFmtId="2" fontId="25" fillId="0" borderId="0" xfId="39" applyNumberFormat="1" applyFont="1" applyFill="1" applyAlignment="1">
      <alignment horizontal="right"/>
    </xf>
    <xf numFmtId="165" fontId="25" fillId="0" borderId="0" xfId="39" applyNumberFormat="1" applyFont="1" applyFill="1" applyAlignment="1">
      <alignment horizontal="left"/>
    </xf>
    <xf numFmtId="0" fontId="25" fillId="0" borderId="0" xfId="39" quotePrefix="1" applyFont="1" applyFill="1" applyAlignment="1">
      <alignment horizontal="left"/>
    </xf>
    <xf numFmtId="0" fontId="20" fillId="0" borderId="0" xfId="39" applyFont="1" applyBorder="1" applyAlignment="1">
      <alignment horizontal="left"/>
    </xf>
    <xf numFmtId="1" fontId="20" fillId="0" borderId="0" xfId="39" applyNumberFormat="1" applyFont="1" applyFill="1" applyBorder="1" applyAlignment="1">
      <alignment horizontal="right"/>
    </xf>
    <xf numFmtId="2" fontId="24" fillId="0" borderId="0" xfId="39" applyNumberFormat="1" applyFont="1" applyAlignment="1">
      <alignment horizontal="center"/>
    </xf>
    <xf numFmtId="2" fontId="23" fillId="0" borderId="0" xfId="39" applyNumberFormat="1" applyFont="1" applyAlignment="1">
      <alignment horizontal="left"/>
    </xf>
    <xf numFmtId="0" fontId="20" fillId="0" borderId="0" xfId="39" applyFont="1" applyFill="1" applyBorder="1" applyAlignment="1">
      <alignment horizontal="left"/>
    </xf>
    <xf numFmtId="2" fontId="20" fillId="0" borderId="0" xfId="39" applyNumberFormat="1" applyFont="1" applyFill="1" applyBorder="1" applyAlignment="1">
      <alignment horizontal="left"/>
    </xf>
    <xf numFmtId="165" fontId="20" fillId="0" borderId="0" xfId="39" applyNumberFormat="1" applyFont="1" applyFill="1" applyBorder="1" applyAlignment="1">
      <alignment horizontal="left"/>
    </xf>
    <xf numFmtId="2" fontId="20" fillId="0" borderId="0" xfId="39" applyNumberFormat="1" applyFont="1" applyFill="1" applyBorder="1" applyAlignment="1">
      <alignment horizontal="right"/>
    </xf>
    <xf numFmtId="0" fontId="2" fillId="0" borderId="0" xfId="39" applyAlignment="1"/>
    <xf numFmtId="164" fontId="0" fillId="0" borderId="0" xfId="0" applyNumberFormat="1"/>
    <xf numFmtId="0" fontId="0" fillId="0" borderId="0" xfId="0" applyFill="1"/>
    <xf numFmtId="0" fontId="2" fillId="0" borderId="0" xfId="39" applyAlignment="1">
      <alignment horizontal="center"/>
    </xf>
    <xf numFmtId="0" fontId="26" fillId="0" borderId="0" xfId="39" applyFont="1"/>
    <xf numFmtId="0" fontId="26" fillId="0" borderId="0" xfId="0" applyFont="1"/>
    <xf numFmtId="0" fontId="26" fillId="0" borderId="0" xfId="39" applyFont="1" applyAlignment="1">
      <alignment horizontal="center"/>
    </xf>
    <xf numFmtId="164" fontId="26" fillId="0" borderId="0" xfId="39" applyNumberFormat="1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Fill="1" applyAlignment="1">
      <alignment horizontal="center"/>
    </xf>
    <xf numFmtId="164" fontId="27" fillId="0" borderId="0" xfId="0" applyNumberFormat="1" applyFont="1" applyFill="1" applyAlignment="1">
      <alignment horizontal="center"/>
    </xf>
    <xf numFmtId="166" fontId="26" fillId="0" borderId="0" xfId="0" applyNumberFormat="1" applyFont="1" applyFill="1" applyBorder="1" applyAlignment="1">
      <alignment horizontal="center"/>
    </xf>
    <xf numFmtId="0" fontId="2" fillId="0" borderId="0" xfId="39" applyFont="1" applyFill="1" applyAlignment="1">
      <alignment horizontal="left"/>
    </xf>
    <xf numFmtId="0" fontId="2" fillId="0" borderId="0" xfId="39" applyFont="1" applyFill="1"/>
    <xf numFmtId="2" fontId="28" fillId="0" borderId="0" xfId="40" applyNumberFormat="1" applyFont="1" applyFill="1"/>
    <xf numFmtId="2" fontId="29" fillId="0" borderId="0" xfId="40" applyNumberFormat="1" applyFont="1" applyFill="1" applyAlignment="1">
      <alignment horizontal="center"/>
    </xf>
    <xf numFmtId="0" fontId="30" fillId="0" borderId="10" xfId="39" applyFont="1" applyBorder="1" applyAlignment="1">
      <alignment horizontal="center"/>
    </xf>
    <xf numFmtId="164" fontId="26" fillId="0" borderId="0" xfId="39" applyNumberFormat="1" applyFont="1"/>
    <xf numFmtId="0" fontId="26" fillId="0" borderId="9" xfId="39" applyFont="1" applyBorder="1" applyAlignment="1">
      <alignment horizontal="center"/>
    </xf>
    <xf numFmtId="164" fontId="26" fillId="0" borderId="9" xfId="39" applyNumberFormat="1" applyFont="1" applyBorder="1" applyAlignment="1">
      <alignment horizontal="center"/>
    </xf>
    <xf numFmtId="0" fontId="2" fillId="0" borderId="9" xfId="39" applyBorder="1"/>
    <xf numFmtId="0" fontId="26" fillId="0" borderId="0" xfId="0" applyFont="1" applyBorder="1" applyAlignment="1">
      <alignment horizontal="center"/>
    </xf>
    <xf numFmtId="0" fontId="26" fillId="0" borderId="0" xfId="39" applyFont="1" applyBorder="1" applyAlignment="1">
      <alignment horizontal="center"/>
    </xf>
    <xf numFmtId="164" fontId="26" fillId="0" borderId="0" xfId="0" applyNumberFormat="1" applyFont="1" applyBorder="1" applyAlignment="1">
      <alignment horizontal="center"/>
    </xf>
    <xf numFmtId="0" fontId="26" fillId="0" borderId="0" xfId="0" applyFont="1" applyBorder="1"/>
    <xf numFmtId="0" fontId="26" fillId="15" borderId="0" xfId="0" applyFont="1" applyFill="1" applyBorder="1" applyAlignment="1">
      <alignment horizontal="center" vertical="top" wrapText="1"/>
    </xf>
    <xf numFmtId="164" fontId="26" fillId="15" borderId="0" xfId="0" applyNumberFormat="1" applyFont="1" applyFill="1" applyBorder="1" applyAlignment="1">
      <alignment horizontal="center"/>
    </xf>
    <xf numFmtId="164" fontId="26" fillId="15" borderId="0" xfId="39" applyNumberFormat="1" applyFont="1" applyFill="1" applyBorder="1" applyAlignment="1">
      <alignment horizontal="center"/>
    </xf>
    <xf numFmtId="0" fontId="26" fillId="15" borderId="0" xfId="39" applyFont="1" applyFill="1" applyBorder="1"/>
    <xf numFmtId="164" fontId="26" fillId="0" borderId="0" xfId="39" applyNumberFormat="1" applyFont="1" applyBorder="1" applyAlignment="1">
      <alignment horizontal="center"/>
    </xf>
    <xf numFmtId="0" fontId="26" fillId="0" borderId="0" xfId="39" applyFont="1" applyBorder="1"/>
    <xf numFmtId="0" fontId="26" fillId="0" borderId="0" xfId="0" applyFont="1" applyFill="1" applyBorder="1" applyAlignment="1">
      <alignment horizontal="center"/>
    </xf>
    <xf numFmtId="0" fontId="26" fillId="15" borderId="0" xfId="39" applyFont="1" applyFill="1" applyBorder="1" applyAlignment="1">
      <alignment horizontal="center"/>
    </xf>
    <xf numFmtId="164" fontId="26" fillId="0" borderId="0" xfId="0" applyNumberFormat="1" applyFont="1" applyFill="1" applyBorder="1" applyAlignment="1">
      <alignment horizontal="center"/>
    </xf>
    <xf numFmtId="0" fontId="26" fillId="14" borderId="0" xfId="0" applyFont="1" applyFill="1" applyBorder="1" applyAlignment="1">
      <alignment horizontal="center" vertical="top" wrapText="1"/>
    </xf>
    <xf numFmtId="164" fontId="26" fillId="14" borderId="0" xfId="0" applyNumberFormat="1" applyFont="1" applyFill="1" applyBorder="1" applyAlignment="1">
      <alignment horizontal="center"/>
    </xf>
    <xf numFmtId="0" fontId="26" fillId="14" borderId="0" xfId="39" applyFont="1" applyFill="1" applyBorder="1" applyAlignment="1">
      <alignment horizontal="center"/>
    </xf>
    <xf numFmtId="166" fontId="26" fillId="0" borderId="0" xfId="0" applyNumberFormat="1" applyFont="1" applyBorder="1" applyAlignment="1">
      <alignment horizontal="center"/>
    </xf>
    <xf numFmtId="164" fontId="27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164" fontId="26" fillId="0" borderId="0" xfId="39" applyNumberFormat="1" applyFont="1" applyFill="1" applyBorder="1" applyAlignment="1">
      <alignment horizontal="center"/>
    </xf>
    <xf numFmtId="164" fontId="26" fillId="0" borderId="0" xfId="39" applyNumberFormat="1" applyFont="1" applyBorder="1" applyAlignment="1"/>
  </cellXfs>
  <cellStyles count="41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 2" xfId="31"/>
    <cellStyle name="Normal 3" xfId="32"/>
    <cellStyle name="Normal 4" xfId="39"/>
    <cellStyle name="Normal_20130617nolwenn-melanie_Keops2_SEQ1_1" xfId="40"/>
    <cellStyle name="Note" xfId="33"/>
    <cellStyle name="Output" xfId="34"/>
    <cellStyle name="Pourcentage 2" xfId="35"/>
    <cellStyle name="Style 1" xfId="36"/>
    <cellStyle name="Title" xfId="37"/>
    <cellStyle name="Warning Text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"/>
  <sheetViews>
    <sheetView tabSelected="1" workbookViewId="0">
      <selection activeCell="K166" sqref="K166:P189"/>
    </sheetView>
  </sheetViews>
  <sheetFormatPr baseColWidth="10" defaultRowHeight="12.75" x14ac:dyDescent="0.2"/>
  <cols>
    <col min="1" max="1" width="4.28515625" style="4" customWidth="1"/>
    <col min="2" max="2" width="2.140625" style="1" customWidth="1"/>
    <col min="3" max="3" width="5.7109375" style="1" customWidth="1"/>
    <col min="4" max="4" width="4.42578125" style="1" customWidth="1"/>
    <col min="5" max="5" width="3.5703125" style="1" customWidth="1"/>
    <col min="6" max="6" width="6" style="1" customWidth="1"/>
    <col min="7" max="7" width="5.140625" style="1" customWidth="1"/>
    <col min="8" max="8" width="3.5703125" style="2" customWidth="1"/>
    <col min="9" max="9" width="5" style="1" customWidth="1"/>
    <col min="10" max="10" width="3.5703125" style="2" customWidth="1"/>
    <col min="11" max="11" width="21.5703125" style="40" customWidth="1"/>
    <col min="12" max="12" width="11.42578125" style="40"/>
    <col min="13" max="13" width="9.42578125" style="53" customWidth="1"/>
    <col min="14" max="14" width="14.28515625" style="53" customWidth="1"/>
    <col min="15" max="15" width="13.28515625" style="1" customWidth="1"/>
    <col min="16" max="16384" width="11.42578125" style="1"/>
  </cols>
  <sheetData>
    <row r="1" spans="1:15" s="36" customFormat="1" ht="14.25" customHeight="1" x14ac:dyDescent="0.2">
      <c r="A1" s="22" t="s">
        <v>30</v>
      </c>
      <c r="B1" s="22"/>
      <c r="C1" s="22" t="s">
        <v>17</v>
      </c>
      <c r="D1" s="20" t="s">
        <v>16</v>
      </c>
      <c r="E1" s="22"/>
      <c r="F1" s="21" t="s">
        <v>15</v>
      </c>
      <c r="G1" s="20"/>
      <c r="H1" s="19"/>
      <c r="I1" s="20"/>
      <c r="J1" s="19"/>
      <c r="K1" s="42" t="s">
        <v>31</v>
      </c>
      <c r="L1" s="52" t="s">
        <v>14</v>
      </c>
      <c r="M1" s="43" t="s">
        <v>35</v>
      </c>
      <c r="N1" s="43" t="s">
        <v>32</v>
      </c>
      <c r="O1" s="36" t="s">
        <v>36</v>
      </c>
    </row>
    <row r="2" spans="1:15" ht="10.35" customHeight="1" x14ac:dyDescent="0.2">
      <c r="A2" s="18" t="s">
        <v>29</v>
      </c>
      <c r="B2" s="18"/>
      <c r="C2" s="18" t="s">
        <v>12</v>
      </c>
      <c r="D2" s="18" t="s">
        <v>28</v>
      </c>
      <c r="E2" s="18"/>
      <c r="F2" s="18" t="s">
        <v>11</v>
      </c>
      <c r="G2" s="16"/>
      <c r="H2" s="17"/>
      <c r="I2" s="16"/>
      <c r="J2" s="17"/>
      <c r="K2" s="54"/>
      <c r="L2" s="54"/>
      <c r="M2" s="55"/>
      <c r="N2" s="55"/>
      <c r="O2" s="56"/>
    </row>
    <row r="3" spans="1:15" ht="10.15" customHeight="1" x14ac:dyDescent="0.2">
      <c r="A3" s="48"/>
      <c r="B3" s="49"/>
      <c r="C3" s="49"/>
      <c r="D3" s="49"/>
      <c r="E3" s="49"/>
      <c r="F3" s="49"/>
      <c r="G3" s="49"/>
      <c r="H3" s="3"/>
      <c r="I3" s="49"/>
      <c r="K3" s="42"/>
      <c r="L3" s="42"/>
      <c r="M3" s="43"/>
      <c r="N3" s="43"/>
    </row>
    <row r="4" spans="1:15" ht="10.15" customHeight="1" x14ac:dyDescent="0.2">
      <c r="A4" s="32" t="s">
        <v>27</v>
      </c>
      <c r="B4" s="32"/>
      <c r="C4" s="32"/>
      <c r="D4" s="32"/>
      <c r="E4" s="32"/>
      <c r="F4" s="32"/>
      <c r="G4" s="14"/>
      <c r="H4" s="3"/>
      <c r="I4" s="14"/>
      <c r="J4" s="6"/>
      <c r="K4" s="57">
        <v>0.51256500000000005</v>
      </c>
      <c r="L4" s="58">
        <v>1.0000000000000001E-5</v>
      </c>
      <c r="M4" s="59">
        <f>((K4/0.512638)-1)*10000</f>
        <v>-1.4240068040216602</v>
      </c>
      <c r="N4" s="59">
        <v>0.2</v>
      </c>
      <c r="O4" s="60" t="s">
        <v>37</v>
      </c>
    </row>
    <row r="5" spans="1:15" ht="12.6" customHeight="1" x14ac:dyDescent="0.2">
      <c r="A5" s="32" t="s">
        <v>34</v>
      </c>
      <c r="B5" s="32"/>
      <c r="C5" s="34"/>
      <c r="D5" s="35"/>
      <c r="E5" s="32"/>
      <c r="F5" s="33"/>
      <c r="G5" s="14"/>
      <c r="H5" s="3"/>
      <c r="I5" s="14"/>
      <c r="K5" s="61">
        <v>0.51267099999999999</v>
      </c>
      <c r="L5" s="61">
        <v>1.9999999999999999E-6</v>
      </c>
      <c r="M5" s="62">
        <f>((K5/0.512638)-1)*10000</f>
        <v>0.64372910318688525</v>
      </c>
      <c r="N5" s="63">
        <v>0.4</v>
      </c>
      <c r="O5" s="64" t="s">
        <v>38</v>
      </c>
    </row>
    <row r="6" spans="1:15" ht="9.9499999999999993" customHeight="1" x14ac:dyDescent="0.2">
      <c r="A6" s="32"/>
      <c r="B6" s="32"/>
      <c r="C6" s="34"/>
      <c r="D6" s="35"/>
      <c r="E6" s="32"/>
      <c r="F6" s="33"/>
      <c r="G6" s="13"/>
      <c r="I6" s="13"/>
      <c r="K6" s="58"/>
      <c r="L6" s="58"/>
      <c r="M6" s="65"/>
      <c r="N6" s="65"/>
      <c r="O6" s="66"/>
    </row>
    <row r="7" spans="1:15" ht="10.15" customHeight="1" x14ac:dyDescent="0.2">
      <c r="A7" s="32" t="s">
        <v>26</v>
      </c>
      <c r="B7" s="32"/>
      <c r="C7" s="32"/>
      <c r="D7" s="32"/>
      <c r="E7" s="32"/>
      <c r="F7" s="32"/>
      <c r="G7" s="13"/>
      <c r="I7" s="13"/>
      <c r="K7" s="58"/>
      <c r="L7" s="58"/>
      <c r="M7" s="65"/>
      <c r="N7" s="65"/>
      <c r="O7" s="66"/>
    </row>
    <row r="8" spans="1:15" ht="10.15" customHeight="1" x14ac:dyDescent="0.2">
      <c r="A8" s="32">
        <v>60</v>
      </c>
      <c r="B8" s="32"/>
      <c r="C8" s="34">
        <v>33.902500000000003</v>
      </c>
      <c r="D8" s="29">
        <v>317.52999999999997</v>
      </c>
      <c r="E8" s="32"/>
      <c r="F8" s="33">
        <v>27.1096</v>
      </c>
      <c r="G8" s="5"/>
      <c r="H8" s="6"/>
      <c r="I8" s="5"/>
      <c r="J8" s="6"/>
      <c r="K8" s="61">
        <v>0.51226799999999995</v>
      </c>
      <c r="L8" s="61">
        <v>6.0000000000000002E-5</v>
      </c>
      <c r="M8" s="62">
        <f>((K8/0.512638)-1)*10000</f>
        <v>-7.2175687327136195</v>
      </c>
      <c r="N8" s="63">
        <v>1.2</v>
      </c>
      <c r="O8" s="64" t="s">
        <v>38</v>
      </c>
    </row>
    <row r="9" spans="1:15" ht="10.15" customHeight="1" x14ac:dyDescent="0.2">
      <c r="A9" s="32">
        <v>152</v>
      </c>
      <c r="B9" s="32"/>
      <c r="C9" s="34">
        <v>33.909999999999997</v>
      </c>
      <c r="D9" s="29">
        <v>313.63</v>
      </c>
      <c r="E9" s="32"/>
      <c r="F9" s="33">
        <v>27.119</v>
      </c>
      <c r="G9" s="5"/>
      <c r="H9" s="6"/>
      <c r="I9" s="5"/>
      <c r="J9" s="6"/>
      <c r="K9" s="61">
        <v>0.51222699999999999</v>
      </c>
      <c r="L9" s="61">
        <v>2.4000000000000001E-5</v>
      </c>
      <c r="M9" s="62">
        <f>((K9/0.512638)-1)*10000</f>
        <v>-8.0173533760674598</v>
      </c>
      <c r="N9" s="63">
        <v>0.4</v>
      </c>
      <c r="O9" s="64" t="s">
        <v>38</v>
      </c>
    </row>
    <row r="10" spans="1:15" ht="10.15" customHeight="1" x14ac:dyDescent="0.2">
      <c r="A10" s="32">
        <v>210</v>
      </c>
      <c r="B10" s="32"/>
      <c r="C10" s="34">
        <v>34.034999999999997</v>
      </c>
      <c r="D10" s="29">
        <v>268.87</v>
      </c>
      <c r="E10" s="32"/>
      <c r="F10" s="33">
        <v>27.222999999999999</v>
      </c>
      <c r="G10" s="5"/>
      <c r="H10" s="6"/>
      <c r="I10" s="5"/>
      <c r="J10" s="6"/>
      <c r="K10" s="58"/>
      <c r="L10" s="58"/>
      <c r="M10" s="65"/>
      <c r="N10" s="65"/>
      <c r="O10" s="66"/>
    </row>
    <row r="11" spans="1:15" ht="10.15" customHeight="1" x14ac:dyDescent="0.2">
      <c r="A11" s="32">
        <v>305</v>
      </c>
      <c r="B11" s="32"/>
      <c r="C11" s="34">
        <v>34.216999999999999</v>
      </c>
      <c r="D11" s="29">
        <v>224.08</v>
      </c>
      <c r="E11" s="32"/>
      <c r="F11" s="33">
        <v>27.341999999999999</v>
      </c>
      <c r="G11" s="5"/>
      <c r="H11" s="6"/>
      <c r="I11" s="5"/>
      <c r="J11" s="6"/>
      <c r="K11" s="61">
        <v>0.51224000000000003</v>
      </c>
      <c r="L11" s="61">
        <v>7.3999999999999996E-5</v>
      </c>
      <c r="M11" s="62">
        <f>((K11/0.512638)-1)*10000</f>
        <v>-7.7637631232962967</v>
      </c>
      <c r="N11" s="63">
        <v>1.4</v>
      </c>
      <c r="O11" s="64" t="s">
        <v>38</v>
      </c>
    </row>
    <row r="12" spans="1:15" ht="10.15" customHeight="1" x14ac:dyDescent="0.2">
      <c r="A12" s="32">
        <v>407</v>
      </c>
      <c r="B12" s="32"/>
      <c r="C12" s="34">
        <v>34.307000000000002</v>
      </c>
      <c r="D12" s="29">
        <v>203.65</v>
      </c>
      <c r="E12" s="32"/>
      <c r="F12" s="33">
        <v>27.405000000000001</v>
      </c>
      <c r="G12" s="5"/>
      <c r="H12" s="6"/>
      <c r="I12" s="5"/>
      <c r="J12" s="6"/>
      <c r="K12" s="58"/>
      <c r="L12" s="58"/>
      <c r="M12" s="65"/>
      <c r="N12" s="65"/>
      <c r="O12" s="66"/>
    </row>
    <row r="13" spans="1:15" ht="10.15" customHeight="1" x14ac:dyDescent="0.2">
      <c r="A13" s="32">
        <v>508</v>
      </c>
      <c r="B13" s="32"/>
      <c r="C13" s="34">
        <v>34.372999999999998</v>
      </c>
      <c r="D13" s="29">
        <v>191.01</v>
      </c>
      <c r="E13" s="32"/>
      <c r="F13" s="33">
        <v>27.454000000000001</v>
      </c>
      <c r="G13" s="5"/>
      <c r="H13" s="6"/>
      <c r="I13" s="5"/>
      <c r="J13" s="6"/>
      <c r="K13" s="61">
        <v>0.51230600000000004</v>
      </c>
      <c r="L13" s="61">
        <v>1.2899999999999999E-4</v>
      </c>
      <c r="M13" s="62">
        <f>((K13/0.512638)-1)*10000</f>
        <v>-6.4763049169203057</v>
      </c>
      <c r="N13" s="63">
        <v>2</v>
      </c>
      <c r="O13" s="64" t="s">
        <v>38</v>
      </c>
    </row>
    <row r="14" spans="1:15" ht="3.95" customHeight="1" x14ac:dyDescent="0.2">
      <c r="A14" s="32"/>
      <c r="B14" s="32"/>
      <c r="C14" s="32"/>
      <c r="D14" s="13"/>
      <c r="E14" s="32"/>
      <c r="F14" s="32"/>
      <c r="G14" s="13"/>
      <c r="I14" s="13"/>
      <c r="K14" s="58"/>
      <c r="L14" s="58"/>
      <c r="M14" s="65"/>
      <c r="N14" s="65"/>
      <c r="O14" s="66"/>
    </row>
    <row r="15" spans="1:15" ht="10.15" customHeight="1" x14ac:dyDescent="0.2">
      <c r="A15" s="11" t="s">
        <v>25</v>
      </c>
      <c r="B15" s="11"/>
      <c r="C15" s="11"/>
      <c r="D15" s="13"/>
      <c r="E15" s="11"/>
      <c r="F15" s="11"/>
      <c r="G15" s="13"/>
      <c r="I15" s="13"/>
      <c r="K15" s="58"/>
      <c r="L15" s="58"/>
      <c r="M15" s="65"/>
      <c r="N15" s="65"/>
      <c r="O15" s="66"/>
    </row>
    <row r="16" spans="1:15" ht="10.15" customHeight="1" x14ac:dyDescent="0.2">
      <c r="A16" s="11">
        <v>41</v>
      </c>
      <c r="B16" s="15"/>
      <c r="C16" s="10">
        <v>33.866199999999999</v>
      </c>
      <c r="D16" s="29">
        <v>330.46800000000002</v>
      </c>
      <c r="E16" s="12"/>
      <c r="F16" s="7">
        <v>27.042400000000001</v>
      </c>
      <c r="G16" s="5"/>
      <c r="H16" s="6"/>
      <c r="I16" s="5"/>
      <c r="J16" s="6"/>
      <c r="K16" s="67">
        <v>0.51222599999999996</v>
      </c>
      <c r="L16" s="67">
        <v>1.2E-5</v>
      </c>
      <c r="M16" s="59">
        <f>((K16/0.512638)-1)*10000</f>
        <v>-8.0368603185887455</v>
      </c>
      <c r="N16" s="57">
        <v>0.2</v>
      </c>
      <c r="O16" s="60" t="s">
        <v>37</v>
      </c>
    </row>
    <row r="17" spans="1:18" ht="10.15" customHeight="1" x14ac:dyDescent="0.2">
      <c r="A17" s="11">
        <v>122</v>
      </c>
      <c r="B17" s="15"/>
      <c r="C17" s="10">
        <v>33.877800000000001</v>
      </c>
      <c r="D17" s="29">
        <v>323.11</v>
      </c>
      <c r="E17" s="12"/>
      <c r="F17" s="7">
        <v>27.084900000000001</v>
      </c>
      <c r="G17" s="30"/>
      <c r="H17" s="31"/>
      <c r="I17" s="30"/>
      <c r="J17" s="31"/>
      <c r="K17" s="67">
        <v>0.51236300000000001</v>
      </c>
      <c r="L17" s="67">
        <v>2.5999999999999998E-5</v>
      </c>
      <c r="M17" s="59">
        <f>((K17/0.512638)-1)*10000</f>
        <v>-5.3644091932325555</v>
      </c>
      <c r="N17" s="57">
        <v>0.5</v>
      </c>
      <c r="O17" s="60" t="s">
        <v>37</v>
      </c>
    </row>
    <row r="18" spans="1:18" ht="10.15" customHeight="1" x14ac:dyDescent="0.2">
      <c r="A18" s="11">
        <v>203</v>
      </c>
      <c r="B18" s="15"/>
      <c r="C18" s="10">
        <v>34.108699999999999</v>
      </c>
      <c r="D18" s="29">
        <v>256.18599999999998</v>
      </c>
      <c r="E18" s="12"/>
      <c r="F18" s="7">
        <v>27.271599999999999</v>
      </c>
      <c r="G18" s="5"/>
      <c r="H18" s="6"/>
      <c r="I18" s="5"/>
      <c r="J18" s="6"/>
      <c r="K18" s="58"/>
      <c r="L18" s="58"/>
      <c r="M18" s="65"/>
      <c r="N18" s="65"/>
      <c r="O18" s="66"/>
    </row>
    <row r="19" spans="1:18" ht="10.15" customHeight="1" x14ac:dyDescent="0.2">
      <c r="A19" s="11">
        <v>406</v>
      </c>
      <c r="B19" s="15"/>
      <c r="C19" s="10">
        <v>34.406100000000002</v>
      </c>
      <c r="D19" s="29">
        <v>191.357</v>
      </c>
      <c r="E19" s="12"/>
      <c r="F19" s="7">
        <v>27.480799999999999</v>
      </c>
      <c r="G19" s="5"/>
      <c r="H19" s="6"/>
      <c r="I19" s="5"/>
      <c r="J19" s="6"/>
      <c r="K19" s="58"/>
      <c r="L19" s="58"/>
      <c r="M19" s="65"/>
      <c r="N19" s="65"/>
      <c r="O19" s="66"/>
    </row>
    <row r="20" spans="1:18" ht="10.15" customHeight="1" x14ac:dyDescent="0.2">
      <c r="A20" s="11">
        <v>761</v>
      </c>
      <c r="B20" s="15"/>
      <c r="C20" s="10">
        <v>34.622</v>
      </c>
      <c r="D20" s="29">
        <v>175.65</v>
      </c>
      <c r="E20" s="12"/>
      <c r="F20" s="7">
        <v>27.648599999999998</v>
      </c>
      <c r="G20" s="5"/>
      <c r="H20" s="6"/>
      <c r="I20" s="5"/>
      <c r="J20" s="6"/>
      <c r="K20" s="58"/>
      <c r="L20" s="58"/>
      <c r="M20" s="65"/>
      <c r="N20" s="65"/>
      <c r="O20" s="66"/>
    </row>
    <row r="21" spans="1:18" ht="10.15" customHeight="1" x14ac:dyDescent="0.2">
      <c r="A21" s="11">
        <v>1014</v>
      </c>
      <c r="B21" s="15"/>
      <c r="C21" s="10">
        <v>34.691800000000001</v>
      </c>
      <c r="D21" s="9">
        <v>181.55600000000001</v>
      </c>
      <c r="E21" s="12"/>
      <c r="F21" s="7">
        <v>27.712499999999999</v>
      </c>
      <c r="G21" s="5"/>
      <c r="H21" s="6"/>
      <c r="I21" s="5"/>
      <c r="J21" s="6"/>
      <c r="K21" s="58"/>
      <c r="L21" s="58"/>
      <c r="M21" s="65"/>
      <c r="N21" s="65"/>
      <c r="O21" s="66"/>
    </row>
    <row r="22" spans="1:18" ht="10.15" customHeight="1" x14ac:dyDescent="0.2">
      <c r="A22" s="11">
        <v>1521</v>
      </c>
      <c r="B22" s="15"/>
      <c r="C22" s="10">
        <v>34.738900000000001</v>
      </c>
      <c r="D22" s="9">
        <v>192.364</v>
      </c>
      <c r="E22" s="12"/>
      <c r="F22" s="7">
        <v>27.777699999999999</v>
      </c>
      <c r="G22" s="5"/>
      <c r="H22" s="6"/>
      <c r="I22" s="5"/>
      <c r="J22" s="6"/>
      <c r="K22" s="58"/>
      <c r="L22" s="58"/>
      <c r="M22" s="65"/>
      <c r="N22" s="65"/>
      <c r="O22" s="66"/>
    </row>
    <row r="23" spans="1:18" ht="10.15" customHeight="1" x14ac:dyDescent="0.2">
      <c r="A23" s="11">
        <v>1805</v>
      </c>
      <c r="B23" s="15"/>
      <c r="C23" s="10">
        <v>34.740499999999997</v>
      </c>
      <c r="D23" s="9">
        <v>193.93799999999999</v>
      </c>
      <c r="E23" s="12"/>
      <c r="F23" s="7">
        <v>27.791599999999999</v>
      </c>
      <c r="G23" s="5"/>
      <c r="H23" s="6"/>
      <c r="I23" s="5"/>
      <c r="J23" s="6"/>
      <c r="K23" s="61">
        <v>0.51216499999999998</v>
      </c>
      <c r="L23" s="61">
        <v>26</v>
      </c>
      <c r="M23" s="62">
        <f>((K23/0.512638)-1)*10000</f>
        <v>-9.2267838123594181</v>
      </c>
      <c r="N23" s="63">
        <v>0.5</v>
      </c>
      <c r="O23" s="64" t="s">
        <v>38</v>
      </c>
    </row>
    <row r="24" spans="1:18" ht="3.95" customHeight="1" x14ac:dyDescent="0.2">
      <c r="A24" s="11"/>
      <c r="B24" s="11"/>
      <c r="C24" s="11"/>
      <c r="D24" s="13"/>
      <c r="E24" s="15"/>
      <c r="F24" s="11"/>
      <c r="G24" s="13"/>
      <c r="I24" s="13"/>
      <c r="K24" s="58"/>
      <c r="L24" s="58"/>
      <c r="M24" s="65"/>
      <c r="N24" s="65"/>
      <c r="O24" s="66"/>
    </row>
    <row r="25" spans="1:18" ht="10.15" customHeight="1" x14ac:dyDescent="0.2">
      <c r="A25" s="11" t="s">
        <v>24</v>
      </c>
      <c r="B25" s="11"/>
      <c r="C25" s="11"/>
      <c r="D25" s="13"/>
      <c r="E25" s="15"/>
      <c r="F25" s="11"/>
      <c r="G25" s="13"/>
      <c r="I25" s="13"/>
      <c r="K25" s="58"/>
      <c r="L25" s="58"/>
      <c r="M25" s="65"/>
      <c r="N25" s="65"/>
      <c r="O25" s="66"/>
    </row>
    <row r="26" spans="1:18" ht="10.15" customHeight="1" x14ac:dyDescent="0.2">
      <c r="A26" s="11">
        <v>41</v>
      </c>
      <c r="B26" s="11"/>
      <c r="C26" s="10">
        <v>33.782800000000002</v>
      </c>
      <c r="D26" s="9">
        <v>330.72699999999998</v>
      </c>
      <c r="E26" s="12"/>
      <c r="F26" s="7">
        <v>26.996099999999998</v>
      </c>
      <c r="G26" s="5"/>
      <c r="H26" s="6"/>
      <c r="I26" s="5"/>
      <c r="J26" s="6"/>
      <c r="K26" s="57" t="s">
        <v>33</v>
      </c>
      <c r="L26" s="57" t="s">
        <v>33</v>
      </c>
      <c r="M26" s="57" t="s">
        <v>33</v>
      </c>
      <c r="N26" s="57" t="s">
        <v>33</v>
      </c>
      <c r="O26" s="60"/>
      <c r="P26"/>
      <c r="Q26" s="37"/>
      <c r="R26"/>
    </row>
    <row r="27" spans="1:18" ht="10.15" customHeight="1" x14ac:dyDescent="0.2">
      <c r="A27" s="11">
        <v>102</v>
      </c>
      <c r="B27" s="11"/>
      <c r="C27" s="10">
        <v>33.789099999999998</v>
      </c>
      <c r="D27" s="9">
        <v>326.73099999999999</v>
      </c>
      <c r="E27" s="12"/>
      <c r="F27" s="7">
        <v>27.010999999999999</v>
      </c>
      <c r="G27" s="5"/>
      <c r="H27" s="6"/>
      <c r="I27" s="5"/>
      <c r="J27" s="6"/>
      <c r="K27" s="57">
        <v>0.51223200000000002</v>
      </c>
      <c r="L27" s="57">
        <v>1.5999999999999999E-5</v>
      </c>
      <c r="M27" s="59">
        <f>((K27/0.512638)-1)*10000</f>
        <v>-7.9198186634621415</v>
      </c>
      <c r="N27" s="57">
        <v>0.3</v>
      </c>
      <c r="O27" s="60" t="s">
        <v>37</v>
      </c>
    </row>
    <row r="28" spans="1:18" ht="10.15" customHeight="1" x14ac:dyDescent="0.2">
      <c r="A28" s="11">
        <v>203</v>
      </c>
      <c r="B28" s="11"/>
      <c r="C28" s="10">
        <v>33.857999999999997</v>
      </c>
      <c r="D28" s="9">
        <v>316.42700000000002</v>
      </c>
      <c r="E28" s="12"/>
      <c r="F28" s="7">
        <v>27.084399999999999</v>
      </c>
      <c r="G28" s="5"/>
      <c r="H28" s="6"/>
      <c r="I28" s="5"/>
      <c r="J28" s="6"/>
      <c r="K28" s="58"/>
      <c r="L28" s="58"/>
      <c r="M28" s="65"/>
      <c r="N28" s="65"/>
      <c r="O28" s="66"/>
    </row>
    <row r="29" spans="1:18" ht="10.15" customHeight="1" x14ac:dyDescent="0.2">
      <c r="A29" s="11">
        <v>508</v>
      </c>
      <c r="B29" s="11"/>
      <c r="C29" s="10">
        <v>34.370600000000003</v>
      </c>
      <c r="D29" s="9">
        <v>185.09899999999999</v>
      </c>
      <c r="E29" s="12"/>
      <c r="F29" s="7">
        <v>27.432700000000001</v>
      </c>
      <c r="G29" s="5"/>
      <c r="H29" s="6"/>
      <c r="I29" s="5"/>
      <c r="J29" s="6"/>
      <c r="K29" s="58"/>
      <c r="L29" s="58"/>
      <c r="M29" s="65"/>
      <c r="N29" s="65"/>
      <c r="O29" s="66"/>
    </row>
    <row r="30" spans="1:18" ht="10.15" customHeight="1" x14ac:dyDescent="0.2">
      <c r="A30" s="11">
        <v>609</v>
      </c>
      <c r="B30" s="11"/>
      <c r="C30" s="10">
        <v>34.457700000000003</v>
      </c>
      <c r="D30" s="9">
        <v>174.458</v>
      </c>
      <c r="E30" s="12"/>
      <c r="F30" s="7">
        <v>27.504000000000001</v>
      </c>
      <c r="G30" s="5"/>
      <c r="H30" s="6"/>
      <c r="I30" s="5"/>
      <c r="J30" s="6"/>
      <c r="K30" s="58"/>
      <c r="L30" s="58"/>
      <c r="M30" s="65"/>
      <c r="N30" s="65"/>
      <c r="O30" s="66"/>
    </row>
    <row r="31" spans="1:18" ht="10.15" customHeight="1" x14ac:dyDescent="0.2">
      <c r="A31" s="11">
        <v>812</v>
      </c>
      <c r="B31" s="11"/>
      <c r="C31" s="10">
        <v>34.582599999999999</v>
      </c>
      <c r="D31" s="9">
        <v>170.001</v>
      </c>
      <c r="E31" s="12"/>
      <c r="F31" s="7">
        <v>27.609100000000002</v>
      </c>
      <c r="G31" s="5"/>
      <c r="H31" s="6"/>
      <c r="I31" s="5"/>
      <c r="J31" s="6"/>
      <c r="K31" s="58"/>
      <c r="L31" s="58"/>
      <c r="M31" s="65"/>
      <c r="N31" s="65"/>
      <c r="O31" s="66"/>
    </row>
    <row r="32" spans="1:18" ht="10.15" customHeight="1" x14ac:dyDescent="0.2">
      <c r="A32" s="11">
        <v>1011</v>
      </c>
      <c r="B32" s="11"/>
      <c r="C32" s="10">
        <v>34.6631</v>
      </c>
      <c r="D32" s="9">
        <v>174.85</v>
      </c>
      <c r="E32" s="12"/>
      <c r="F32" s="7">
        <v>27.6785</v>
      </c>
      <c r="G32" s="5"/>
      <c r="H32" s="6"/>
      <c r="I32" s="5"/>
      <c r="J32" s="6"/>
      <c r="K32" s="58"/>
      <c r="L32" s="58"/>
      <c r="M32" s="65"/>
      <c r="N32" s="65"/>
      <c r="O32" s="66"/>
    </row>
    <row r="33" spans="1:15" ht="10.15" customHeight="1" x14ac:dyDescent="0.2">
      <c r="A33" s="11">
        <v>1520</v>
      </c>
      <c r="B33" s="11"/>
      <c r="C33" s="10">
        <v>34.749899999999997</v>
      </c>
      <c r="D33" s="9">
        <v>192.2</v>
      </c>
      <c r="E33" s="12"/>
      <c r="F33" s="7">
        <v>27.775400000000001</v>
      </c>
      <c r="G33" s="5"/>
      <c r="H33" s="6"/>
      <c r="I33" s="5"/>
      <c r="J33" s="6"/>
      <c r="K33" s="61">
        <v>0.51218699999999995</v>
      </c>
      <c r="L33" s="61">
        <v>2.0000000000000002E-5</v>
      </c>
      <c r="M33" s="62">
        <f>((K33/0.512638)-1)*10000</f>
        <v>-8.7976310769022348</v>
      </c>
      <c r="N33" s="63">
        <v>0.4</v>
      </c>
      <c r="O33" s="64" t="s">
        <v>38</v>
      </c>
    </row>
    <row r="34" spans="1:15" ht="10.15" customHeight="1" x14ac:dyDescent="0.2">
      <c r="A34" s="11">
        <v>1831</v>
      </c>
      <c r="B34" s="11"/>
      <c r="C34" s="10">
        <v>34.758600000000001</v>
      </c>
      <c r="D34" s="9">
        <v>199.16200000000001</v>
      </c>
      <c r="E34" s="12"/>
      <c r="F34" s="7">
        <v>27.802900000000001</v>
      </c>
      <c r="G34" s="5"/>
      <c r="H34" s="6"/>
      <c r="I34" s="5"/>
      <c r="J34" s="6"/>
      <c r="K34" s="61">
        <v>0.51209800000000005</v>
      </c>
      <c r="L34" s="61">
        <v>2.5000000000000001E-5</v>
      </c>
      <c r="M34" s="62">
        <f>((K34/0.512638)-1)*10000</f>
        <v>-10.533748961254474</v>
      </c>
      <c r="N34" s="68">
        <v>0.5</v>
      </c>
      <c r="O34" s="64" t="s">
        <v>38</v>
      </c>
    </row>
    <row r="35" spans="1:15" ht="10.15" customHeight="1" x14ac:dyDescent="0.2">
      <c r="A35" s="11">
        <v>2473</v>
      </c>
      <c r="B35" s="11"/>
      <c r="C35" s="10">
        <v>34.731900000000003</v>
      </c>
      <c r="D35" s="9">
        <v>202.91200000000001</v>
      </c>
      <c r="E35" s="12"/>
      <c r="F35" s="7">
        <v>27.822800000000001</v>
      </c>
      <c r="G35" s="5"/>
      <c r="H35" s="6"/>
      <c r="I35" s="5"/>
      <c r="J35" s="6"/>
      <c r="K35" s="61">
        <v>0.51214499999999996</v>
      </c>
      <c r="L35" s="61">
        <v>3.1999999999999999E-5</v>
      </c>
      <c r="M35" s="62">
        <f>((K35/0.512638)-1)*10000</f>
        <v>-9.6169226627773607</v>
      </c>
      <c r="N35" s="68">
        <v>0.6</v>
      </c>
      <c r="O35" s="64" t="s">
        <v>38</v>
      </c>
    </row>
    <row r="36" spans="1:15" ht="3.95" customHeight="1" x14ac:dyDescent="0.2">
      <c r="A36" s="11"/>
      <c r="B36" s="8"/>
      <c r="C36" s="8"/>
      <c r="D36" s="13"/>
      <c r="E36" s="8"/>
      <c r="F36" s="8"/>
      <c r="G36" s="13"/>
      <c r="I36" s="13"/>
      <c r="K36" s="58"/>
      <c r="L36" s="58"/>
      <c r="M36" s="65"/>
      <c r="N36" s="65"/>
      <c r="O36" s="66"/>
    </row>
    <row r="37" spans="1:15" ht="10.15" customHeight="1" x14ac:dyDescent="0.2">
      <c r="A37" s="11" t="s">
        <v>23</v>
      </c>
      <c r="B37" s="8"/>
      <c r="C37" s="8"/>
      <c r="D37" s="13"/>
      <c r="E37" s="8"/>
      <c r="F37" s="8"/>
      <c r="G37" s="13"/>
      <c r="I37" s="13"/>
      <c r="K37" s="58"/>
      <c r="L37" s="58"/>
      <c r="M37" s="65"/>
      <c r="N37" s="65"/>
      <c r="O37" s="66"/>
    </row>
    <row r="38" spans="1:15" ht="10.15" customHeight="1" x14ac:dyDescent="0.2">
      <c r="A38" s="11">
        <v>61</v>
      </c>
      <c r="B38" s="8"/>
      <c r="C38" s="10">
        <v>33.854799999999997</v>
      </c>
      <c r="D38" s="8">
        <v>327.51400000000001</v>
      </c>
      <c r="F38" s="7">
        <v>27.024899999999999</v>
      </c>
      <c r="G38" s="5"/>
      <c r="H38" s="6"/>
      <c r="I38" s="5"/>
      <c r="J38" s="6"/>
      <c r="K38" s="57">
        <v>0.512185</v>
      </c>
      <c r="L38" s="57">
        <v>1.2999999999999999E-5</v>
      </c>
      <c r="M38" s="59">
        <f>((K38/0.512638)-1)*10000</f>
        <v>-8.8366449619425858</v>
      </c>
      <c r="N38" s="57">
        <v>0.2</v>
      </c>
      <c r="O38" s="60" t="s">
        <v>37</v>
      </c>
    </row>
    <row r="39" spans="1:15" ht="10.15" customHeight="1" x14ac:dyDescent="0.2">
      <c r="A39" s="11">
        <v>102</v>
      </c>
      <c r="B39" s="8"/>
      <c r="C39" s="10">
        <v>33.875399999999999</v>
      </c>
      <c r="D39" s="8">
        <v>327.02300000000002</v>
      </c>
      <c r="F39" s="7">
        <v>27.061199999999999</v>
      </c>
      <c r="G39" s="5"/>
      <c r="H39" s="6"/>
      <c r="I39" s="5"/>
      <c r="J39" s="6"/>
      <c r="K39" s="57">
        <v>0.51222699999999999</v>
      </c>
      <c r="L39" s="57">
        <v>1.2E-5</v>
      </c>
      <c r="M39" s="59">
        <f>((K39/0.512638)-1)*10000</f>
        <v>-8.0173533760674598</v>
      </c>
      <c r="N39" s="65">
        <v>0.2</v>
      </c>
      <c r="O39" s="60" t="s">
        <v>37</v>
      </c>
    </row>
    <row r="40" spans="1:15" ht="10.15" customHeight="1" x14ac:dyDescent="0.2">
      <c r="A40" s="11">
        <v>192</v>
      </c>
      <c r="B40" s="8"/>
      <c r="C40" s="10">
        <v>34.061599999999999</v>
      </c>
      <c r="D40" s="8">
        <v>268.55200000000002</v>
      </c>
      <c r="F40" s="7">
        <v>27.237100000000002</v>
      </c>
      <c r="G40" s="5"/>
      <c r="H40" s="6"/>
      <c r="I40" s="5"/>
      <c r="J40" s="6"/>
      <c r="K40" s="58"/>
      <c r="L40" s="58"/>
      <c r="M40" s="65"/>
      <c r="N40" s="65"/>
      <c r="O40" s="66"/>
    </row>
    <row r="41" spans="1:15" ht="10.15" customHeight="1" x14ac:dyDescent="0.2">
      <c r="A41" s="11">
        <v>303</v>
      </c>
      <c r="B41" s="8"/>
      <c r="C41" s="10">
        <v>34.246499999999997</v>
      </c>
      <c r="D41" s="8">
        <v>221.92699999999999</v>
      </c>
      <c r="F41" s="7">
        <v>27.3704</v>
      </c>
      <c r="G41" s="5"/>
      <c r="H41" s="6"/>
      <c r="I41" s="5"/>
      <c r="J41" s="6"/>
      <c r="K41" s="58"/>
      <c r="L41" s="58"/>
      <c r="M41" s="65"/>
      <c r="N41" s="65"/>
      <c r="O41" s="66"/>
    </row>
    <row r="42" spans="1:15" ht="10.15" customHeight="1" x14ac:dyDescent="0.2">
      <c r="A42" s="11">
        <v>505</v>
      </c>
      <c r="B42" s="8"/>
      <c r="C42" s="10">
        <v>34.475999999999999</v>
      </c>
      <c r="D42" s="8">
        <v>178.71299999999999</v>
      </c>
      <c r="F42" s="7">
        <v>27.525500000000001</v>
      </c>
      <c r="G42" s="5"/>
      <c r="H42" s="6"/>
      <c r="I42" s="5"/>
      <c r="J42" s="6"/>
      <c r="K42" s="58"/>
      <c r="L42" s="58"/>
      <c r="M42" s="65"/>
      <c r="N42" s="65"/>
      <c r="O42" s="66"/>
    </row>
    <row r="43" spans="1:15" ht="10.15" customHeight="1" x14ac:dyDescent="0.2">
      <c r="A43" s="11">
        <v>637</v>
      </c>
      <c r="B43" s="8"/>
      <c r="C43" s="10">
        <v>34.554000000000002</v>
      </c>
      <c r="D43" s="8">
        <v>175.803</v>
      </c>
      <c r="F43" s="7">
        <v>27.592500000000001</v>
      </c>
      <c r="G43" s="5"/>
      <c r="H43" s="6"/>
      <c r="I43" s="5"/>
      <c r="J43" s="6"/>
      <c r="K43" s="58"/>
      <c r="L43" s="58"/>
      <c r="M43" s="65"/>
      <c r="N43" s="65"/>
      <c r="O43" s="66"/>
    </row>
    <row r="44" spans="1:15" ht="10.15" customHeight="1" x14ac:dyDescent="0.2">
      <c r="A44" s="11">
        <v>1010</v>
      </c>
      <c r="B44" s="8"/>
      <c r="C44" s="10">
        <v>34.676400000000001</v>
      </c>
      <c r="D44" s="8">
        <v>179.846</v>
      </c>
      <c r="F44" s="7">
        <v>27.6983</v>
      </c>
      <c r="G44" s="5"/>
      <c r="H44" s="6"/>
      <c r="I44" s="5"/>
      <c r="J44" s="6"/>
      <c r="K44" s="58"/>
      <c r="L44" s="58"/>
      <c r="M44" s="65"/>
      <c r="N44" s="65"/>
      <c r="O44" s="66"/>
    </row>
    <row r="45" spans="1:15" ht="10.15" customHeight="1" x14ac:dyDescent="0.2">
      <c r="A45" s="11">
        <v>1498</v>
      </c>
      <c r="B45" s="8"/>
      <c r="C45" s="10">
        <v>34.7376</v>
      </c>
      <c r="D45" s="8">
        <v>191.16800000000001</v>
      </c>
      <c r="F45" s="7">
        <v>27.772600000000001</v>
      </c>
      <c r="G45" s="5"/>
      <c r="H45" s="6"/>
      <c r="I45" s="5"/>
      <c r="J45" s="6"/>
      <c r="K45" s="58"/>
      <c r="L45" s="58"/>
      <c r="M45" s="65"/>
      <c r="N45" s="65"/>
      <c r="O45" s="66"/>
    </row>
    <row r="46" spans="1:15" ht="10.15" customHeight="1" x14ac:dyDescent="0.2">
      <c r="A46" s="11">
        <v>1803</v>
      </c>
      <c r="B46" s="8"/>
      <c r="C46" s="10">
        <v>34.744700000000002</v>
      </c>
      <c r="D46" s="8">
        <v>195.39400000000001</v>
      </c>
      <c r="F46" s="7">
        <v>27.7959</v>
      </c>
      <c r="G46" s="5"/>
      <c r="H46" s="6"/>
      <c r="I46" s="5"/>
      <c r="J46" s="6"/>
      <c r="K46" s="58"/>
      <c r="L46" s="58"/>
      <c r="M46" s="65"/>
      <c r="N46" s="65"/>
      <c r="O46" s="66"/>
    </row>
    <row r="47" spans="1:15" ht="10.15" customHeight="1" x14ac:dyDescent="0.2">
      <c r="A47" s="11">
        <v>2042</v>
      </c>
      <c r="B47" s="8"/>
      <c r="C47" s="10">
        <v>34.738999999999997</v>
      </c>
      <c r="D47" s="8">
        <v>197.01300000000001</v>
      </c>
      <c r="F47" s="7">
        <v>27.807200000000002</v>
      </c>
      <c r="G47" s="5"/>
      <c r="H47" s="6"/>
      <c r="I47" s="5"/>
      <c r="J47" s="6"/>
      <c r="K47" s="58"/>
      <c r="L47" s="58"/>
      <c r="M47" s="65"/>
      <c r="N47" s="65"/>
      <c r="O47" s="66"/>
    </row>
    <row r="48" spans="1:15" ht="3.95" customHeight="1" x14ac:dyDescent="0.2">
      <c r="A48" s="11"/>
      <c r="B48" s="8"/>
      <c r="C48" s="8"/>
      <c r="D48" s="13"/>
      <c r="E48" s="8"/>
      <c r="F48" s="8"/>
      <c r="G48" s="13"/>
      <c r="I48" s="13"/>
      <c r="K48" s="58"/>
      <c r="L48" s="58"/>
      <c r="M48" s="65"/>
      <c r="N48" s="65"/>
      <c r="O48" s="66"/>
    </row>
    <row r="49" spans="1:18" ht="10.15" customHeight="1" x14ac:dyDescent="0.2">
      <c r="A49" s="11" t="s">
        <v>22</v>
      </c>
      <c r="B49" s="8"/>
      <c r="C49" s="8"/>
      <c r="D49" s="13"/>
      <c r="E49" s="8"/>
      <c r="F49" s="8"/>
      <c r="G49" s="13"/>
      <c r="I49" s="13"/>
      <c r="K49" s="58"/>
      <c r="L49" s="58"/>
      <c r="M49" s="65"/>
      <c r="N49" s="65"/>
      <c r="O49" s="66"/>
    </row>
    <row r="50" spans="1:18" ht="10.15" customHeight="1" x14ac:dyDescent="0.2">
      <c r="A50" s="11">
        <v>31</v>
      </c>
      <c r="B50" s="8"/>
      <c r="C50" s="10">
        <v>33.622300000000003</v>
      </c>
      <c r="D50" s="8">
        <v>323.55399999999997</v>
      </c>
      <c r="F50" s="7">
        <v>26.796199999999999</v>
      </c>
      <c r="G50" s="5"/>
      <c r="H50" s="6"/>
      <c r="I50" s="5"/>
      <c r="J50" s="6"/>
      <c r="K50" s="57">
        <v>0.51250499999999999</v>
      </c>
      <c r="L50" s="58">
        <v>1.0000000000000001E-5</v>
      </c>
      <c r="M50" s="59">
        <v>-2.5944233552732676</v>
      </c>
      <c r="N50" s="59">
        <v>0.2</v>
      </c>
      <c r="O50" s="60" t="s">
        <v>37</v>
      </c>
      <c r="P50"/>
      <c r="Q50" s="37"/>
      <c r="R50"/>
    </row>
    <row r="51" spans="1:18" ht="10.15" customHeight="1" x14ac:dyDescent="0.2">
      <c r="A51" s="11">
        <v>51</v>
      </c>
      <c r="B51" s="8"/>
      <c r="C51" s="10">
        <v>33.635300000000001</v>
      </c>
      <c r="D51" s="8">
        <v>322.07299999999998</v>
      </c>
      <c r="F51" s="7">
        <v>26.817399999999999</v>
      </c>
      <c r="G51" s="5"/>
      <c r="H51" s="6"/>
      <c r="I51" s="5"/>
      <c r="J51" s="6"/>
      <c r="K51" s="57">
        <v>0.51246199999999997</v>
      </c>
      <c r="L51" s="58">
        <v>1.0000000000000001E-5</v>
      </c>
      <c r="M51" s="59">
        <v>-3.4332218836696793</v>
      </c>
      <c r="N51" s="59">
        <v>0.2</v>
      </c>
      <c r="O51" s="60" t="s">
        <v>37</v>
      </c>
      <c r="P51"/>
      <c r="Q51" s="37"/>
      <c r="R51"/>
    </row>
    <row r="52" spans="1:18" ht="10.15" customHeight="1" x14ac:dyDescent="0.2">
      <c r="A52" s="11">
        <v>71</v>
      </c>
      <c r="B52" s="8"/>
      <c r="C52" s="10">
        <v>33.652900000000002</v>
      </c>
      <c r="D52" s="8">
        <v>317.911</v>
      </c>
      <c r="F52" s="7">
        <v>26.849599999999999</v>
      </c>
      <c r="G52" s="5"/>
      <c r="H52" s="6"/>
      <c r="I52" s="5"/>
      <c r="J52" s="6"/>
      <c r="K52" s="67">
        <v>0.51256800000000002</v>
      </c>
      <c r="L52" s="67">
        <v>6.9999999999999994E-5</v>
      </c>
      <c r="M52" s="69">
        <f>((K52/0.512638)-1)*10000</f>
        <v>-1.3654859764589133</v>
      </c>
      <c r="N52" s="57">
        <v>1</v>
      </c>
      <c r="O52" s="60" t="s">
        <v>37</v>
      </c>
    </row>
    <row r="53" spans="1:18" ht="3.95" customHeight="1" x14ac:dyDescent="0.2">
      <c r="A53" s="11"/>
      <c r="B53" s="8"/>
      <c r="C53" s="8"/>
      <c r="D53" s="13"/>
      <c r="E53" s="8"/>
      <c r="F53" s="8"/>
      <c r="G53" s="13"/>
      <c r="I53" s="13"/>
      <c r="K53" s="58"/>
      <c r="L53" s="58"/>
      <c r="M53" s="65"/>
      <c r="N53" s="65"/>
      <c r="O53" s="66"/>
    </row>
    <row r="54" spans="1:18" ht="10.15" customHeight="1" x14ac:dyDescent="0.2">
      <c r="A54" s="11" t="s">
        <v>21</v>
      </c>
      <c r="B54" s="8"/>
      <c r="C54" s="8"/>
      <c r="D54" s="13"/>
      <c r="E54" s="8"/>
      <c r="F54" s="8"/>
      <c r="G54" s="13"/>
      <c r="I54" s="13"/>
      <c r="K54" s="58"/>
      <c r="L54" s="58"/>
      <c r="M54" s="65"/>
      <c r="N54" s="65"/>
      <c r="O54" s="66"/>
    </row>
    <row r="55" spans="1:18" ht="10.15" customHeight="1" x14ac:dyDescent="0.2">
      <c r="A55" s="11">
        <v>101</v>
      </c>
      <c r="B55" s="8"/>
      <c r="C55" s="10">
        <v>33.875900000000001</v>
      </c>
      <c r="D55" s="8">
        <v>323.91000000000003</v>
      </c>
      <c r="F55" s="7">
        <v>27.068100000000001</v>
      </c>
      <c r="G55" s="5"/>
      <c r="H55" s="6"/>
      <c r="I55" s="5"/>
      <c r="J55" s="6"/>
      <c r="K55" s="57">
        <v>0.51219899999999996</v>
      </c>
      <c r="L55" s="57">
        <v>1.0000000000000001E-5</v>
      </c>
      <c r="M55" s="59">
        <f>((K55/0.512638)-1)*10000</f>
        <v>-8.5635477666512472</v>
      </c>
      <c r="N55" s="57">
        <v>0.2</v>
      </c>
      <c r="O55" s="60" t="s">
        <v>37</v>
      </c>
    </row>
    <row r="56" spans="1:18" ht="10.15" customHeight="1" x14ac:dyDescent="0.2">
      <c r="A56" s="11">
        <v>304</v>
      </c>
      <c r="B56" s="8"/>
      <c r="C56" s="10">
        <v>34.0642</v>
      </c>
      <c r="D56" s="8">
        <v>264.25700000000001</v>
      </c>
      <c r="F56" s="7">
        <v>27.218499999999999</v>
      </c>
      <c r="G56" s="5"/>
      <c r="H56" s="6"/>
      <c r="I56" s="5"/>
      <c r="J56" s="6"/>
      <c r="K56" s="58"/>
      <c r="L56" s="58"/>
      <c r="M56" s="65"/>
      <c r="N56" s="65"/>
      <c r="O56" s="66"/>
    </row>
    <row r="57" spans="1:18" ht="10.15" customHeight="1" x14ac:dyDescent="0.2">
      <c r="A57" s="11">
        <v>556</v>
      </c>
      <c r="B57" s="8"/>
      <c r="C57" s="10">
        <v>34.2928</v>
      </c>
      <c r="D57" s="8">
        <v>211.09800000000001</v>
      </c>
      <c r="F57" s="7">
        <v>27.393000000000001</v>
      </c>
      <c r="G57" s="5"/>
      <c r="H57" s="6"/>
      <c r="I57" s="5"/>
      <c r="J57" s="6"/>
      <c r="K57" s="58"/>
      <c r="L57" s="58"/>
      <c r="M57" s="65"/>
      <c r="N57" s="65"/>
      <c r="O57" s="66"/>
    </row>
    <row r="58" spans="1:18" ht="3.95" customHeight="1" x14ac:dyDescent="0.2">
      <c r="A58" s="28"/>
      <c r="B58" s="28"/>
      <c r="C58" s="28"/>
      <c r="D58" s="13"/>
      <c r="E58" s="28"/>
      <c r="F58" s="28"/>
      <c r="G58" s="5"/>
      <c r="H58" s="6"/>
      <c r="I58" s="5"/>
      <c r="J58" s="6"/>
      <c r="K58" s="58"/>
      <c r="L58" s="58"/>
      <c r="M58" s="65"/>
      <c r="N58" s="65"/>
      <c r="O58" s="66"/>
    </row>
    <row r="59" spans="1:18" ht="10.15" customHeight="1" x14ac:dyDescent="0.2">
      <c r="A59" s="11" t="s">
        <v>20</v>
      </c>
      <c r="B59" s="8"/>
      <c r="C59" s="8"/>
      <c r="D59" s="13"/>
      <c r="E59" s="8"/>
      <c r="F59" s="8"/>
      <c r="G59" s="5"/>
      <c r="H59" s="6"/>
      <c r="I59" s="5"/>
      <c r="J59" s="6"/>
      <c r="K59" s="58"/>
      <c r="L59" s="58"/>
      <c r="M59" s="65"/>
      <c r="N59" s="65"/>
      <c r="O59" s="66"/>
    </row>
    <row r="60" spans="1:18" ht="10.15" customHeight="1" x14ac:dyDescent="0.2">
      <c r="A60" s="11">
        <v>2423</v>
      </c>
      <c r="B60" s="8"/>
      <c r="C60" s="10">
        <v>34.708300000000001</v>
      </c>
      <c r="D60" s="8">
        <v>204.15199999999999</v>
      </c>
      <c r="F60" s="7">
        <v>27.830100000000002</v>
      </c>
      <c r="G60" s="5"/>
      <c r="H60" s="6"/>
      <c r="I60" s="5"/>
      <c r="J60" s="6"/>
      <c r="K60" s="61">
        <v>0.51215500000000003</v>
      </c>
      <c r="L60" s="61">
        <v>2.0000000000000002E-5</v>
      </c>
      <c r="M60" s="62">
        <f>((K60/0.512638)-1)*10000</f>
        <v>-9.4218532375678343</v>
      </c>
      <c r="N60" s="63">
        <v>0.4</v>
      </c>
      <c r="O60" s="64" t="s">
        <v>38</v>
      </c>
    </row>
    <row r="61" spans="1:18" ht="3.95" customHeight="1" x14ac:dyDescent="0.2">
      <c r="A61" s="11"/>
      <c r="B61" s="8"/>
      <c r="C61" s="10"/>
      <c r="D61" s="13"/>
      <c r="E61" s="8"/>
      <c r="F61" s="7"/>
      <c r="G61" s="13"/>
      <c r="I61" s="13"/>
      <c r="K61" s="58"/>
      <c r="L61" s="58"/>
      <c r="M61" s="65"/>
      <c r="N61" s="65"/>
      <c r="O61" s="66"/>
    </row>
    <row r="62" spans="1:18" ht="10.15" customHeight="1" x14ac:dyDescent="0.2">
      <c r="A62" s="11" t="s">
        <v>19</v>
      </c>
      <c r="B62" s="8"/>
      <c r="C62" s="8"/>
      <c r="D62" s="13"/>
      <c r="E62" s="8"/>
      <c r="F62" s="8"/>
      <c r="G62" s="13"/>
      <c r="I62" s="13"/>
      <c r="K62" s="58"/>
      <c r="L62" s="58"/>
      <c r="M62" s="65"/>
      <c r="N62" s="65"/>
      <c r="O62" s="66"/>
    </row>
    <row r="63" spans="1:18" ht="10.15" customHeight="1" x14ac:dyDescent="0.2">
      <c r="A63" s="11">
        <v>41</v>
      </c>
      <c r="B63" s="8"/>
      <c r="C63" s="10">
        <v>33.787799999999997</v>
      </c>
      <c r="D63" s="8">
        <v>330.03500000000003</v>
      </c>
      <c r="F63" s="7">
        <v>26.845199999999998</v>
      </c>
      <c r="G63" s="5"/>
      <c r="H63" s="6"/>
      <c r="I63" s="5"/>
      <c r="J63" s="6"/>
      <c r="K63" s="58"/>
      <c r="L63" s="58"/>
      <c r="M63" s="65"/>
      <c r="N63" s="65"/>
      <c r="O63" s="66"/>
    </row>
    <row r="64" spans="1:18" ht="10.15" customHeight="1" x14ac:dyDescent="0.2">
      <c r="A64" s="11">
        <v>101</v>
      </c>
      <c r="B64" s="8"/>
      <c r="C64" s="10">
        <v>33.851599999999998</v>
      </c>
      <c r="D64" s="8">
        <v>311.90300000000002</v>
      </c>
      <c r="F64" s="7">
        <v>26.995200000000001</v>
      </c>
      <c r="G64" s="5"/>
      <c r="H64" s="6"/>
      <c r="I64" s="5"/>
      <c r="J64" s="6"/>
      <c r="K64" s="58"/>
      <c r="L64" s="58"/>
      <c r="M64" s="65"/>
      <c r="N64" s="65"/>
      <c r="O64" s="66"/>
    </row>
    <row r="65" spans="1:15" ht="10.15" customHeight="1" x14ac:dyDescent="0.2">
      <c r="A65" s="11">
        <v>202</v>
      </c>
      <c r="B65" s="8"/>
      <c r="C65" s="10">
        <v>34.104599999999998</v>
      </c>
      <c r="D65" s="8">
        <v>251.83500000000001</v>
      </c>
      <c r="F65" s="7">
        <v>27.1327</v>
      </c>
      <c r="G65" s="5"/>
      <c r="H65" s="6"/>
      <c r="I65" s="5"/>
      <c r="J65" s="6"/>
      <c r="K65" s="58"/>
      <c r="L65" s="58"/>
      <c r="M65" s="65"/>
      <c r="N65" s="65"/>
      <c r="O65" s="66"/>
    </row>
    <row r="66" spans="1:15" ht="10.15" customHeight="1" x14ac:dyDescent="0.2">
      <c r="A66" s="11">
        <v>404</v>
      </c>
      <c r="B66" s="8"/>
      <c r="C66" s="10">
        <v>34.259900000000002</v>
      </c>
      <c r="D66" s="8">
        <v>213.09399999999999</v>
      </c>
      <c r="F66" s="7">
        <v>27.337700000000002</v>
      </c>
      <c r="G66" s="5"/>
      <c r="H66" s="6"/>
      <c r="I66" s="5"/>
      <c r="J66" s="6"/>
      <c r="K66" s="58"/>
      <c r="L66" s="58"/>
      <c r="M66" s="65"/>
      <c r="N66" s="65"/>
      <c r="O66" s="66"/>
    </row>
    <row r="67" spans="1:15" ht="10.15" customHeight="1" x14ac:dyDescent="0.2">
      <c r="A67" s="11">
        <v>606</v>
      </c>
      <c r="B67" s="8"/>
      <c r="C67" s="10">
        <v>34.483800000000002</v>
      </c>
      <c r="D67" s="8">
        <v>178.62299999999999</v>
      </c>
      <c r="F67" s="7">
        <v>27.526800000000001</v>
      </c>
      <c r="G67" s="5"/>
      <c r="H67" s="6"/>
      <c r="I67" s="5"/>
      <c r="J67" s="6"/>
      <c r="K67" s="58"/>
      <c r="L67" s="58"/>
      <c r="M67" s="65"/>
      <c r="N67" s="65"/>
      <c r="O67" s="66"/>
    </row>
    <row r="68" spans="1:15" ht="10.15" customHeight="1" x14ac:dyDescent="0.2">
      <c r="A68" s="11">
        <v>809</v>
      </c>
      <c r="B68" s="8"/>
      <c r="C68" s="10">
        <v>34.586199999999998</v>
      </c>
      <c r="D68" s="8">
        <v>175.53800000000001</v>
      </c>
      <c r="F68" s="7">
        <v>27.6128</v>
      </c>
      <c r="G68" s="5"/>
      <c r="H68" s="6"/>
      <c r="I68" s="5"/>
      <c r="J68" s="6"/>
      <c r="K68" s="58"/>
      <c r="L68" s="58"/>
      <c r="M68" s="65"/>
      <c r="N68" s="65"/>
      <c r="O68" s="66"/>
    </row>
    <row r="69" spans="1:15" ht="10.15" customHeight="1" x14ac:dyDescent="0.2">
      <c r="A69" s="11">
        <v>1519</v>
      </c>
      <c r="B69" s="8"/>
      <c r="C69" s="10">
        <v>34.734299999999998</v>
      </c>
      <c r="D69" s="8">
        <v>189.21799999999999</v>
      </c>
      <c r="F69" s="7">
        <v>27.761199999999999</v>
      </c>
      <c r="G69" s="5"/>
      <c r="H69" s="6"/>
      <c r="I69" s="5"/>
      <c r="J69" s="6"/>
      <c r="K69" s="58"/>
      <c r="L69" s="58"/>
      <c r="M69" s="65"/>
      <c r="N69" s="65"/>
      <c r="O69" s="66"/>
    </row>
    <row r="70" spans="1:15" ht="10.35" customHeight="1" x14ac:dyDescent="0.2">
      <c r="A70" s="11">
        <v>2523</v>
      </c>
      <c r="B70" s="8"/>
      <c r="C70" s="10">
        <v>34.698399999999999</v>
      </c>
      <c r="D70" s="8">
        <v>207.51499999999999</v>
      </c>
      <c r="F70" s="7">
        <v>27.834800000000001</v>
      </c>
      <c r="G70" s="5"/>
      <c r="H70" s="6"/>
      <c r="I70" s="5"/>
      <c r="J70" s="6"/>
      <c r="K70" s="58"/>
      <c r="L70" s="58"/>
      <c r="M70" s="65"/>
      <c r="N70" s="65"/>
      <c r="O70" s="66"/>
    </row>
    <row r="71" spans="1:15" ht="10.15" customHeight="1" x14ac:dyDescent="0.2">
      <c r="A71" s="11"/>
      <c r="B71" s="8"/>
      <c r="C71" s="10"/>
      <c r="D71" s="12"/>
      <c r="E71" s="8"/>
      <c r="F71" s="7"/>
      <c r="G71" s="13"/>
      <c r="I71" s="13"/>
      <c r="K71" s="58"/>
      <c r="L71" s="58"/>
      <c r="M71" s="65"/>
      <c r="N71" s="65"/>
      <c r="O71" s="66"/>
    </row>
    <row r="72" spans="1:15" ht="11.25" customHeight="1" x14ac:dyDescent="0.2">
      <c r="A72" s="11"/>
      <c r="B72" s="8"/>
      <c r="C72" s="10"/>
      <c r="D72" s="12"/>
      <c r="E72" s="8"/>
      <c r="F72" s="7"/>
      <c r="G72" s="13"/>
      <c r="I72" s="13"/>
      <c r="K72" s="58"/>
      <c r="L72" s="58"/>
      <c r="M72" s="65"/>
      <c r="N72" s="65"/>
      <c r="O72" s="66"/>
    </row>
    <row r="73" spans="1:15" ht="15.75" x14ac:dyDescent="0.25">
      <c r="A73" s="27"/>
      <c r="B73" s="24"/>
      <c r="C73" s="26"/>
      <c r="D73" s="25"/>
      <c r="E73" s="24"/>
      <c r="F73" s="23"/>
      <c r="K73" s="58"/>
      <c r="L73" s="58"/>
      <c r="M73" s="65"/>
      <c r="N73" s="65"/>
      <c r="O73" s="66"/>
    </row>
    <row r="74" spans="1:15" ht="10.35" customHeight="1" x14ac:dyDescent="0.2">
      <c r="A74" s="22" t="s">
        <v>18</v>
      </c>
      <c r="B74" s="22"/>
      <c r="C74" s="22" t="s">
        <v>17</v>
      </c>
      <c r="D74" s="22" t="s">
        <v>16</v>
      </c>
      <c r="E74" s="22"/>
      <c r="F74" s="21" t="s">
        <v>15</v>
      </c>
      <c r="G74" s="20" t="s">
        <v>0</v>
      </c>
      <c r="H74" s="19" t="s">
        <v>14</v>
      </c>
      <c r="I74" s="20" t="s">
        <v>1</v>
      </c>
      <c r="J74" s="19" t="s">
        <v>14</v>
      </c>
      <c r="K74" s="58"/>
      <c r="L74" s="58"/>
      <c r="M74" s="65"/>
      <c r="N74" s="65"/>
      <c r="O74" s="66"/>
    </row>
    <row r="75" spans="1:15" ht="10.35" customHeight="1" x14ac:dyDescent="0.2">
      <c r="A75" s="18" t="s">
        <v>13</v>
      </c>
      <c r="B75" s="18"/>
      <c r="C75" s="18" t="s">
        <v>12</v>
      </c>
      <c r="D75" s="18" t="s">
        <v>3</v>
      </c>
      <c r="E75" s="18"/>
      <c r="F75" s="18" t="s">
        <v>11</v>
      </c>
      <c r="G75" s="16"/>
      <c r="H75" s="17"/>
      <c r="I75" s="16"/>
      <c r="J75" s="17"/>
      <c r="K75" s="58"/>
      <c r="L75" s="58"/>
      <c r="M75" s="65"/>
      <c r="N75" s="65"/>
      <c r="O75" s="66"/>
    </row>
    <row r="76" spans="1:15" ht="10.35" customHeight="1" x14ac:dyDescent="0.2">
      <c r="A76" s="11" t="s">
        <v>10</v>
      </c>
      <c r="B76" s="8"/>
      <c r="C76" s="8"/>
      <c r="D76" s="8"/>
      <c r="E76" s="8"/>
      <c r="F76" s="8"/>
      <c r="G76" s="13"/>
      <c r="I76" s="13"/>
      <c r="K76" s="58"/>
      <c r="L76" s="58"/>
      <c r="M76" s="65"/>
      <c r="N76" s="65"/>
      <c r="O76" s="66"/>
    </row>
    <row r="77" spans="1:15" ht="10.35" customHeight="1" x14ac:dyDescent="0.2">
      <c r="A77" s="11">
        <v>50</v>
      </c>
      <c r="B77" s="8"/>
      <c r="C77" s="10">
        <v>33.845500000000001</v>
      </c>
      <c r="D77" s="8">
        <v>329.73399999999998</v>
      </c>
      <c r="F77" s="7">
        <v>27.001799999999999</v>
      </c>
      <c r="G77" s="5"/>
      <c r="H77" s="6"/>
      <c r="I77" s="5"/>
      <c r="J77" s="6"/>
      <c r="K77" s="58" t="s">
        <v>33</v>
      </c>
      <c r="L77" s="58" t="s">
        <v>33</v>
      </c>
      <c r="M77" s="65" t="s">
        <v>33</v>
      </c>
      <c r="N77" s="65" t="s">
        <v>33</v>
      </c>
      <c r="O77" s="66"/>
    </row>
    <row r="78" spans="1:15" ht="10.35" customHeight="1" x14ac:dyDescent="0.2">
      <c r="A78" s="11">
        <v>106</v>
      </c>
      <c r="B78" s="8"/>
      <c r="C78" s="10">
        <v>33.852600000000002</v>
      </c>
      <c r="D78" s="8">
        <v>322.38</v>
      </c>
      <c r="F78" s="7">
        <v>27.039300000000001</v>
      </c>
      <c r="G78" s="5"/>
      <c r="H78" s="6"/>
      <c r="I78" s="5"/>
      <c r="J78" s="6"/>
      <c r="K78" s="57">
        <v>0.51224800000000004</v>
      </c>
      <c r="L78" s="57">
        <v>1.0000000000000001E-5</v>
      </c>
      <c r="M78" s="69">
        <f>((K78/0.512638)-1)*10000</f>
        <v>-7.6077075831293417</v>
      </c>
      <c r="N78" s="65">
        <v>0.2</v>
      </c>
      <c r="O78" s="60" t="s">
        <v>37</v>
      </c>
    </row>
    <row r="79" spans="1:15" ht="10.35" customHeight="1" x14ac:dyDescent="0.2">
      <c r="A79" s="11">
        <v>227</v>
      </c>
      <c r="B79" s="8"/>
      <c r="C79" s="10">
        <v>34.067700000000002</v>
      </c>
      <c r="D79" s="8">
        <v>262.93700000000001</v>
      </c>
      <c r="F79" s="7">
        <v>27.233699999999999</v>
      </c>
      <c r="G79" s="5"/>
      <c r="H79" s="6"/>
      <c r="I79" s="5"/>
      <c r="J79" s="6"/>
      <c r="K79" s="58"/>
      <c r="L79" s="58"/>
      <c r="M79" s="65"/>
      <c r="N79" s="65"/>
      <c r="O79" s="66"/>
    </row>
    <row r="80" spans="1:15" ht="10.35" customHeight="1" x14ac:dyDescent="0.2">
      <c r="A80" s="11">
        <v>404</v>
      </c>
      <c r="B80" s="8"/>
      <c r="C80" s="10">
        <v>34.343499999999999</v>
      </c>
      <c r="D80" s="8">
        <v>201.845</v>
      </c>
      <c r="F80" s="7">
        <v>27.434899999999999</v>
      </c>
      <c r="G80" s="5"/>
      <c r="H80" s="6"/>
      <c r="I80" s="5"/>
      <c r="J80" s="6"/>
      <c r="K80" s="58"/>
      <c r="L80" s="58"/>
      <c r="M80" s="65"/>
      <c r="N80" s="65"/>
      <c r="O80" s="66"/>
    </row>
    <row r="81" spans="1:19" ht="10.35" customHeight="1" x14ac:dyDescent="0.2">
      <c r="A81" s="11">
        <v>606</v>
      </c>
      <c r="B81" s="8"/>
      <c r="C81" s="10">
        <v>34.535400000000003</v>
      </c>
      <c r="D81" s="8">
        <v>175.494</v>
      </c>
      <c r="F81" s="7">
        <v>27.5764</v>
      </c>
      <c r="G81" s="5"/>
      <c r="H81" s="6"/>
      <c r="I81" s="5"/>
      <c r="J81" s="6"/>
      <c r="K81" s="58"/>
      <c r="L81" s="58"/>
      <c r="M81" s="65"/>
      <c r="N81" s="65"/>
      <c r="O81" s="66"/>
    </row>
    <row r="82" spans="1:19" ht="10.35" customHeight="1" x14ac:dyDescent="0.2">
      <c r="A82" s="11">
        <v>810</v>
      </c>
      <c r="B82" s="8"/>
      <c r="C82" s="10">
        <v>34.613700000000001</v>
      </c>
      <c r="D82" s="8">
        <v>177.119</v>
      </c>
      <c r="F82" s="7">
        <v>27.644500000000001</v>
      </c>
      <c r="G82" s="5"/>
      <c r="H82" s="6"/>
      <c r="I82" s="5"/>
      <c r="J82" s="6"/>
      <c r="K82" s="58"/>
      <c r="L82" s="58"/>
      <c r="M82" s="65"/>
      <c r="N82" s="65"/>
      <c r="O82" s="66"/>
    </row>
    <row r="83" spans="1:19" ht="10.35" customHeight="1" x14ac:dyDescent="0.2">
      <c r="A83" s="11">
        <v>1013</v>
      </c>
      <c r="B83" s="8"/>
      <c r="C83" s="10">
        <v>34.663800000000002</v>
      </c>
      <c r="D83" s="8">
        <v>179.29300000000001</v>
      </c>
      <c r="F83" s="7">
        <v>27.688500000000001</v>
      </c>
      <c r="G83" s="5"/>
      <c r="H83" s="6"/>
      <c r="I83" s="5"/>
      <c r="J83" s="6"/>
      <c r="K83" s="58"/>
      <c r="L83" s="58"/>
      <c r="M83" s="65"/>
      <c r="N83" s="65"/>
      <c r="O83" s="66"/>
    </row>
    <row r="84" spans="1:19" ht="10.35" customHeight="1" x14ac:dyDescent="0.2">
      <c r="A84" s="11">
        <v>1215</v>
      </c>
      <c r="B84" s="8"/>
      <c r="C84" s="10">
        <v>34.703299999999999</v>
      </c>
      <c r="D84" s="8">
        <v>183.45400000000001</v>
      </c>
      <c r="F84" s="7">
        <v>27.7256</v>
      </c>
      <c r="G84" s="5"/>
      <c r="H84" s="6"/>
      <c r="I84" s="5"/>
      <c r="J84" s="6"/>
      <c r="K84" s="58"/>
      <c r="L84" s="58"/>
      <c r="M84" s="65"/>
      <c r="N84" s="65"/>
      <c r="O84" s="66"/>
    </row>
    <row r="85" spans="1:19" ht="10.35" customHeight="1" x14ac:dyDescent="0.2">
      <c r="A85" s="11">
        <v>1519</v>
      </c>
      <c r="B85" s="8"/>
      <c r="C85" s="10">
        <v>34.737699999999997</v>
      </c>
      <c r="D85" s="8">
        <v>190.04400000000001</v>
      </c>
      <c r="F85" s="7">
        <v>27.767600000000002</v>
      </c>
      <c r="G85" s="5"/>
      <c r="H85" s="6"/>
      <c r="I85" s="5"/>
      <c r="J85" s="6"/>
      <c r="K85" s="58"/>
      <c r="L85" s="58"/>
      <c r="M85" s="65"/>
      <c r="N85" s="65"/>
      <c r="O85" s="66"/>
    </row>
    <row r="86" spans="1:19" ht="10.35" customHeight="1" x14ac:dyDescent="0.2">
      <c r="A86" s="11">
        <v>1909</v>
      </c>
      <c r="B86" s="8"/>
      <c r="C86" s="10">
        <v>34.7423</v>
      </c>
      <c r="D86" s="8">
        <v>194.17699999999999</v>
      </c>
      <c r="F86" s="7">
        <v>27.792999999999999</v>
      </c>
      <c r="G86" s="5"/>
      <c r="H86" s="6"/>
      <c r="I86" s="5"/>
      <c r="J86" s="6"/>
      <c r="K86" s="58"/>
      <c r="L86" s="58"/>
      <c r="M86" s="65"/>
      <c r="N86" s="65"/>
      <c r="O86" s="66"/>
    </row>
    <row r="87" spans="1:19" ht="3.95" customHeight="1" x14ac:dyDescent="0.2">
      <c r="A87" s="11"/>
      <c r="B87" s="8"/>
      <c r="C87" s="8"/>
      <c r="D87" s="8"/>
      <c r="E87" s="8"/>
      <c r="F87" s="8"/>
      <c r="G87" s="5"/>
      <c r="H87" s="6"/>
      <c r="I87" s="5"/>
      <c r="J87" s="6"/>
      <c r="K87" s="58"/>
      <c r="L87" s="58"/>
      <c r="M87" s="65"/>
      <c r="N87" s="65"/>
      <c r="O87" s="66"/>
    </row>
    <row r="88" spans="1:19" ht="10.35" customHeight="1" x14ac:dyDescent="0.2">
      <c r="A88" s="11" t="s">
        <v>9</v>
      </c>
      <c r="B88" s="8"/>
      <c r="C88" s="8"/>
      <c r="D88" s="8"/>
      <c r="E88" s="8"/>
      <c r="F88" s="8"/>
      <c r="G88" s="5"/>
      <c r="H88" s="6"/>
      <c r="I88" s="5"/>
      <c r="J88" s="6"/>
      <c r="K88" s="58"/>
      <c r="L88" s="58"/>
      <c r="M88" s="65"/>
      <c r="N88" s="65"/>
      <c r="O88" s="66"/>
    </row>
    <row r="89" spans="1:19" ht="10.35" customHeight="1" x14ac:dyDescent="0.2">
      <c r="A89" s="11">
        <v>30</v>
      </c>
      <c r="B89" s="8"/>
      <c r="C89" s="10">
        <v>33.748699999999999</v>
      </c>
      <c r="D89" s="8">
        <v>341.59800000000001</v>
      </c>
      <c r="F89" s="7">
        <v>26.771899999999999</v>
      </c>
      <c r="G89" s="5"/>
      <c r="H89" s="6"/>
      <c r="I89" s="5"/>
      <c r="J89" s="6"/>
      <c r="K89" s="67">
        <v>0.51228399999999996</v>
      </c>
      <c r="L89" s="67">
        <v>9.0000000000000002E-6</v>
      </c>
      <c r="M89" s="69">
        <f>((K89/0.512638)-1)*10000</f>
        <v>-6.9054576523797095</v>
      </c>
      <c r="N89" s="67">
        <v>0.2</v>
      </c>
      <c r="O89" s="60" t="s">
        <v>37</v>
      </c>
    </row>
    <row r="90" spans="1:19" ht="10.35" customHeight="1" x14ac:dyDescent="0.2">
      <c r="A90" s="11">
        <v>107</v>
      </c>
      <c r="B90" s="8"/>
      <c r="C90" s="10">
        <v>33.872999999999998</v>
      </c>
      <c r="D90" s="8">
        <v>304.28100000000001</v>
      </c>
      <c r="F90" s="7">
        <v>27.015899999999998</v>
      </c>
      <c r="G90" s="5"/>
      <c r="H90" s="6"/>
      <c r="I90" s="5"/>
      <c r="J90" s="6"/>
      <c r="K90" s="67">
        <v>0.51226899999999997</v>
      </c>
      <c r="L90" s="67">
        <v>9.0000000000000002E-6</v>
      </c>
      <c r="M90" s="69">
        <f>((K90/0.512638)-1)*10000</f>
        <v>-7.1980617901923338</v>
      </c>
      <c r="N90" s="67">
        <v>0.2</v>
      </c>
      <c r="O90" s="60" t="s">
        <v>37</v>
      </c>
      <c r="S90" s="38"/>
    </row>
    <row r="91" spans="1:19" ht="10.35" customHeight="1" x14ac:dyDescent="0.2">
      <c r="A91" s="11">
        <v>304</v>
      </c>
      <c r="B91" s="8"/>
      <c r="C91" s="10">
        <v>34.264499999999998</v>
      </c>
      <c r="D91" s="8">
        <v>213.459</v>
      </c>
      <c r="F91" s="7">
        <v>27.281199999999998</v>
      </c>
      <c r="G91" s="5"/>
      <c r="H91" s="6"/>
      <c r="I91" s="5"/>
      <c r="J91" s="6"/>
      <c r="K91" s="58"/>
      <c r="L91" s="58"/>
      <c r="M91" s="65"/>
      <c r="N91" s="65"/>
      <c r="O91" s="66"/>
    </row>
    <row r="92" spans="1:19" ht="10.35" customHeight="1" x14ac:dyDescent="0.2">
      <c r="A92" s="11">
        <v>405</v>
      </c>
      <c r="B92" s="8"/>
      <c r="C92" s="10">
        <v>34.316499999999998</v>
      </c>
      <c r="D92" s="8">
        <v>200.928</v>
      </c>
      <c r="F92" s="7">
        <v>27.3614</v>
      </c>
      <c r="G92" s="5"/>
      <c r="H92" s="6"/>
      <c r="I92" s="5"/>
      <c r="J92" s="6"/>
      <c r="K92" s="58"/>
      <c r="L92" s="58"/>
      <c r="M92" s="65"/>
      <c r="N92" s="65"/>
      <c r="O92" s="66"/>
    </row>
    <row r="93" spans="1:19" ht="10.35" customHeight="1" x14ac:dyDescent="0.2">
      <c r="A93" s="11">
        <v>608</v>
      </c>
      <c r="B93" s="8"/>
      <c r="C93" s="10">
        <v>34.473199999999999</v>
      </c>
      <c r="D93" s="8">
        <v>177.64699999999999</v>
      </c>
      <c r="F93" s="7">
        <v>27.492699999999999</v>
      </c>
      <c r="G93" s="5"/>
      <c r="H93" s="6"/>
      <c r="I93" s="5"/>
      <c r="J93" s="6"/>
      <c r="K93" s="58"/>
      <c r="L93" s="58"/>
      <c r="M93" s="65"/>
      <c r="N93" s="65"/>
      <c r="O93" s="66"/>
    </row>
    <row r="94" spans="1:19" ht="10.35" customHeight="1" x14ac:dyDescent="0.2">
      <c r="A94" s="11">
        <v>909</v>
      </c>
      <c r="B94" s="8"/>
      <c r="C94" s="10">
        <v>34.6205</v>
      </c>
      <c r="D94" s="8">
        <v>174.91499999999999</v>
      </c>
      <c r="F94" s="7">
        <v>27.631499999999999</v>
      </c>
      <c r="G94" s="5"/>
      <c r="H94" s="6"/>
      <c r="I94" s="5"/>
      <c r="J94" s="6"/>
      <c r="K94" s="58"/>
      <c r="L94" s="58"/>
      <c r="M94" s="65"/>
      <c r="N94" s="65"/>
      <c r="O94" s="66"/>
    </row>
    <row r="95" spans="1:19" ht="10.35" customHeight="1" x14ac:dyDescent="0.2">
      <c r="A95" s="11">
        <v>1215</v>
      </c>
      <c r="B95" s="8"/>
      <c r="C95" s="10">
        <v>34.7072</v>
      </c>
      <c r="D95" s="8">
        <v>183.70699999999999</v>
      </c>
      <c r="F95" s="7">
        <v>27.715800000000002</v>
      </c>
      <c r="G95" s="5"/>
      <c r="H95" s="6"/>
      <c r="I95" s="5"/>
      <c r="J95" s="6"/>
      <c r="K95" s="58"/>
      <c r="L95" s="58"/>
      <c r="M95" s="65"/>
      <c r="N95" s="65"/>
      <c r="O95" s="66"/>
    </row>
    <row r="96" spans="1:19" ht="10.35" customHeight="1" x14ac:dyDescent="0.2">
      <c r="A96" s="11">
        <v>1773</v>
      </c>
      <c r="B96" s="8"/>
      <c r="C96" s="10">
        <v>34.746099999999998</v>
      </c>
      <c r="D96" s="8">
        <v>194.292</v>
      </c>
      <c r="F96" s="7">
        <v>27.7879</v>
      </c>
      <c r="G96" s="5"/>
      <c r="H96" s="6"/>
      <c r="I96" s="5"/>
      <c r="J96" s="6"/>
      <c r="K96" s="70">
        <v>0.512131</v>
      </c>
      <c r="L96" s="70">
        <v>2.0000000000000002E-5</v>
      </c>
      <c r="M96" s="71">
        <f>((K96/0.512638)-1)*10000</f>
        <v>-9.8900198580686993</v>
      </c>
      <c r="N96" s="72">
        <v>0.4</v>
      </c>
      <c r="O96" s="64" t="s">
        <v>38</v>
      </c>
    </row>
    <row r="97" spans="1:15" ht="10.35" customHeight="1" x14ac:dyDescent="0.2">
      <c r="A97" s="11">
        <v>2229</v>
      </c>
      <c r="B97" s="8"/>
      <c r="C97" s="10">
        <v>34.734499999999997</v>
      </c>
      <c r="D97" s="8">
        <v>200.09399999999999</v>
      </c>
      <c r="F97" s="7">
        <v>27.816299999999998</v>
      </c>
      <c r="G97" s="5"/>
      <c r="H97" s="6"/>
      <c r="I97" s="5"/>
      <c r="J97" s="6"/>
      <c r="K97" s="58"/>
      <c r="L97" s="58"/>
      <c r="M97" s="65"/>
      <c r="N97" s="65"/>
      <c r="O97" s="66"/>
    </row>
    <row r="98" spans="1:15" ht="10.35" customHeight="1" x14ac:dyDescent="0.2">
      <c r="A98" s="11">
        <v>2742</v>
      </c>
      <c r="B98" s="8"/>
      <c r="C98" s="10">
        <v>34.690100000000001</v>
      </c>
      <c r="D98" s="8">
        <v>211.08</v>
      </c>
      <c r="F98" s="7">
        <v>27.8384</v>
      </c>
      <c r="G98" s="5"/>
      <c r="H98" s="6"/>
      <c r="I98" s="5"/>
      <c r="J98" s="6"/>
      <c r="K98" s="58">
        <v>0.51217900000000005</v>
      </c>
      <c r="L98" s="58">
        <v>1.0000000000000001E-5</v>
      </c>
      <c r="M98" s="65"/>
      <c r="N98" s="65"/>
      <c r="O98" s="66"/>
    </row>
    <row r="99" spans="1:15" ht="3.95" customHeight="1" x14ac:dyDescent="0.2">
      <c r="A99" s="11"/>
      <c r="B99" s="8"/>
      <c r="C99" s="8"/>
      <c r="D99" s="8"/>
      <c r="E99" s="8"/>
      <c r="F99" s="8"/>
      <c r="G99" s="5"/>
      <c r="H99" s="6"/>
      <c r="I99" s="5"/>
      <c r="J99" s="6"/>
      <c r="K99" s="58"/>
      <c r="L99" s="58"/>
      <c r="M99" s="65"/>
      <c r="N99" s="65"/>
      <c r="O99" s="66"/>
    </row>
    <row r="100" spans="1:15" ht="10.35" customHeight="1" x14ac:dyDescent="0.2">
      <c r="A100" s="11" t="s">
        <v>8</v>
      </c>
      <c r="B100" s="8"/>
      <c r="C100" s="8"/>
      <c r="D100" s="8"/>
      <c r="E100" s="8"/>
      <c r="F100" s="8"/>
      <c r="G100" s="5"/>
      <c r="H100" s="6"/>
      <c r="I100" s="5"/>
      <c r="J100" s="6"/>
      <c r="K100" s="58"/>
      <c r="L100" s="58"/>
      <c r="M100" s="65"/>
      <c r="N100" s="65"/>
      <c r="O100" s="66"/>
    </row>
    <row r="101" spans="1:15" ht="10.35" customHeight="1" x14ac:dyDescent="0.2">
      <c r="A101" s="11">
        <v>29</v>
      </c>
      <c r="B101" s="8"/>
      <c r="C101" s="10">
        <v>33.881100000000004</v>
      </c>
      <c r="D101" s="8">
        <v>353.88600000000002</v>
      </c>
      <c r="F101" s="7">
        <v>27.046700000000001</v>
      </c>
      <c r="G101" s="5"/>
      <c r="H101" s="6"/>
      <c r="I101" s="5"/>
      <c r="J101" s="6"/>
      <c r="K101" s="58"/>
      <c r="L101" s="58"/>
      <c r="M101" s="65"/>
      <c r="N101" s="65"/>
      <c r="O101" s="66"/>
    </row>
    <row r="102" spans="1:15" ht="10.35" customHeight="1" x14ac:dyDescent="0.2">
      <c r="A102" s="11">
        <v>151</v>
      </c>
      <c r="B102" s="8"/>
      <c r="C102" s="10">
        <v>33.907800000000002</v>
      </c>
      <c r="D102" s="8">
        <v>318.45100000000002</v>
      </c>
      <c r="F102" s="7">
        <v>27.1187</v>
      </c>
      <c r="G102" s="5"/>
      <c r="H102" s="6"/>
      <c r="I102" s="5"/>
      <c r="J102" s="6"/>
      <c r="K102" s="58"/>
      <c r="L102" s="58"/>
      <c r="M102" s="65"/>
      <c r="N102" s="65"/>
      <c r="O102" s="66"/>
    </row>
    <row r="103" spans="1:15" ht="10.35" customHeight="1" x14ac:dyDescent="0.2">
      <c r="A103" s="11">
        <v>305</v>
      </c>
      <c r="B103" s="8"/>
      <c r="C103" s="10">
        <v>34.313899999999997</v>
      </c>
      <c r="D103" s="8">
        <v>207.85300000000001</v>
      </c>
      <c r="F103" s="7">
        <v>27.410799999999998</v>
      </c>
      <c r="G103" s="5"/>
      <c r="H103" s="6"/>
      <c r="I103" s="5"/>
      <c r="J103" s="6"/>
      <c r="K103" s="58"/>
      <c r="L103" s="58"/>
      <c r="M103" s="65"/>
      <c r="N103" s="65"/>
      <c r="O103" s="66"/>
    </row>
    <row r="104" spans="1:15" ht="10.35" customHeight="1" x14ac:dyDescent="0.2">
      <c r="A104" s="11">
        <v>459</v>
      </c>
      <c r="B104" s="8"/>
      <c r="C104" s="10">
        <v>34.434399999999997</v>
      </c>
      <c r="D104" s="8">
        <v>189.06899999999999</v>
      </c>
      <c r="F104" s="7">
        <v>27.503599999999999</v>
      </c>
      <c r="G104" s="5"/>
      <c r="H104" s="6"/>
      <c r="I104" s="5"/>
      <c r="J104" s="6"/>
      <c r="K104" s="58"/>
      <c r="L104" s="58"/>
      <c r="M104" s="65"/>
      <c r="N104" s="65"/>
      <c r="O104" s="66"/>
    </row>
    <row r="105" spans="1:15" ht="10.35" customHeight="1" x14ac:dyDescent="0.2">
      <c r="A105" s="11">
        <v>576</v>
      </c>
      <c r="B105" s="8"/>
      <c r="C105" s="10">
        <v>34.490299999999998</v>
      </c>
      <c r="D105" s="8">
        <v>182.33699999999999</v>
      </c>
      <c r="F105" s="7">
        <v>27.5473</v>
      </c>
      <c r="G105" s="5"/>
      <c r="H105" s="6"/>
      <c r="I105" s="5"/>
      <c r="J105" s="6"/>
      <c r="K105" s="58"/>
      <c r="L105" s="58"/>
      <c r="M105" s="65"/>
      <c r="N105" s="65"/>
      <c r="O105" s="66"/>
    </row>
    <row r="106" spans="1:15" ht="3.95" customHeight="1" x14ac:dyDescent="0.2">
      <c r="A106" s="11"/>
      <c r="B106" s="8"/>
      <c r="C106" s="8"/>
      <c r="D106" s="13"/>
      <c r="E106" s="8"/>
      <c r="F106" s="8"/>
      <c r="G106" s="13"/>
      <c r="I106" s="13"/>
      <c r="K106" s="58"/>
      <c r="L106" s="58"/>
      <c r="M106" s="65"/>
      <c r="N106" s="65"/>
      <c r="O106" s="66"/>
    </row>
    <row r="107" spans="1:15" ht="10.35" customHeight="1" x14ac:dyDescent="0.2">
      <c r="A107" s="11" t="s">
        <v>7</v>
      </c>
      <c r="B107" s="8"/>
      <c r="C107" s="8"/>
      <c r="D107" s="13"/>
      <c r="E107" s="8"/>
      <c r="F107" s="8"/>
      <c r="G107" s="13"/>
      <c r="I107" s="13"/>
      <c r="K107" s="58"/>
      <c r="L107" s="58"/>
      <c r="M107" s="65"/>
      <c r="N107" s="65"/>
      <c r="O107" s="66"/>
    </row>
    <row r="108" spans="1:15" ht="10.35" customHeight="1" x14ac:dyDescent="0.2">
      <c r="A108" s="11">
        <v>26</v>
      </c>
      <c r="B108" s="8"/>
      <c r="C108" s="10">
        <v>33.661499999999997</v>
      </c>
      <c r="D108" s="8">
        <v>335.255</v>
      </c>
      <c r="F108" s="7">
        <v>26.802299999999999</v>
      </c>
      <c r="G108" s="5"/>
      <c r="H108" s="6"/>
      <c r="I108" s="5"/>
      <c r="J108" s="6"/>
      <c r="K108" s="58"/>
      <c r="L108" s="58"/>
      <c r="M108" s="65"/>
      <c r="N108" s="65"/>
      <c r="O108" s="66"/>
    </row>
    <row r="109" spans="1:15" ht="10.35" customHeight="1" x14ac:dyDescent="0.2">
      <c r="A109" s="11">
        <v>50</v>
      </c>
      <c r="B109" s="8"/>
      <c r="C109" s="10">
        <v>33.709200000000003</v>
      </c>
      <c r="D109" s="8">
        <v>324.79399999999998</v>
      </c>
      <c r="F109" s="7">
        <v>26.8733</v>
      </c>
      <c r="G109" s="5"/>
      <c r="H109" s="6"/>
      <c r="I109" s="5"/>
      <c r="J109" s="6"/>
      <c r="K109" s="61">
        <v>0.51246599999999998</v>
      </c>
      <c r="L109" s="61">
        <v>2.0000000000000002E-5</v>
      </c>
      <c r="M109" s="62">
        <f>((K109/0.512638)-1)*10000</f>
        <v>-3.3551941135867569</v>
      </c>
      <c r="N109" s="68">
        <v>0.4</v>
      </c>
      <c r="O109" s="64" t="s">
        <v>38</v>
      </c>
    </row>
    <row r="110" spans="1:15" ht="3.95" customHeight="1" x14ac:dyDescent="0.2">
      <c r="A110" s="11"/>
      <c r="B110" s="8"/>
      <c r="C110" s="8"/>
      <c r="D110" s="13"/>
      <c r="E110" s="8"/>
      <c r="F110" s="8"/>
      <c r="G110" s="13"/>
      <c r="I110" s="13"/>
      <c r="K110" s="58"/>
      <c r="L110" s="58"/>
      <c r="M110" s="65"/>
      <c r="N110" s="65"/>
      <c r="O110" s="66"/>
    </row>
    <row r="111" spans="1:15" ht="10.35" customHeight="1" x14ac:dyDescent="0.2">
      <c r="A111" s="11" t="s">
        <v>6</v>
      </c>
      <c r="B111" s="8"/>
      <c r="C111" s="10"/>
      <c r="D111" s="9"/>
      <c r="E111" s="8"/>
      <c r="F111" s="7"/>
      <c r="G111" s="5"/>
      <c r="H111" s="6"/>
      <c r="I111" s="5"/>
      <c r="J111" s="6"/>
      <c r="K111" s="58"/>
      <c r="L111" s="58"/>
      <c r="M111" s="65"/>
      <c r="N111" s="65"/>
      <c r="O111" s="66"/>
    </row>
    <row r="112" spans="1:15" ht="10.35" customHeight="1" x14ac:dyDescent="0.2">
      <c r="A112" s="11">
        <v>31</v>
      </c>
      <c r="B112" s="8"/>
      <c r="C112" s="10">
        <v>33.895800000000001</v>
      </c>
      <c r="D112" s="8">
        <v>340.52699999999999</v>
      </c>
      <c r="E112" s="8"/>
      <c r="F112" s="7">
        <v>27.038499999999999</v>
      </c>
      <c r="G112" s="5"/>
      <c r="H112" s="6"/>
      <c r="I112" s="5"/>
      <c r="J112" s="6"/>
      <c r="K112" s="58"/>
      <c r="L112" s="58"/>
      <c r="M112" s="65"/>
      <c r="N112" s="65"/>
      <c r="O112" s="66"/>
    </row>
    <row r="113" spans="1:15" ht="10.35" customHeight="1" x14ac:dyDescent="0.2">
      <c r="A113" s="11">
        <v>52</v>
      </c>
      <c r="B113" s="8"/>
      <c r="C113" s="10">
        <v>33.896900000000002</v>
      </c>
      <c r="D113" s="8">
        <v>338.83199999999999</v>
      </c>
      <c r="E113" s="8"/>
      <c r="F113" s="7">
        <v>27.043099999999999</v>
      </c>
      <c r="G113" s="5"/>
      <c r="H113" s="6"/>
      <c r="I113" s="5"/>
      <c r="J113" s="6"/>
      <c r="K113" s="58" t="s">
        <v>33</v>
      </c>
      <c r="L113" s="58" t="s">
        <v>33</v>
      </c>
      <c r="M113" s="65" t="s">
        <v>33</v>
      </c>
      <c r="N113" s="65" t="s">
        <v>33</v>
      </c>
      <c r="O113" s="66"/>
    </row>
    <row r="114" spans="1:15" ht="10.35" customHeight="1" x14ac:dyDescent="0.2">
      <c r="A114" s="11">
        <v>161</v>
      </c>
      <c r="B114" s="8"/>
      <c r="C114" s="10">
        <v>33.9328</v>
      </c>
      <c r="D114" s="8">
        <v>309.50799999999998</v>
      </c>
      <c r="E114" s="8"/>
      <c r="F114" s="7">
        <v>27.1374</v>
      </c>
      <c r="G114" s="5"/>
      <c r="H114" s="6"/>
      <c r="I114" s="5"/>
      <c r="J114" s="6"/>
      <c r="K114" s="58"/>
      <c r="L114" s="58"/>
      <c r="M114" s="65"/>
      <c r="N114" s="65"/>
      <c r="O114" s="66"/>
    </row>
    <row r="115" spans="1:15" ht="10.35" customHeight="1" x14ac:dyDescent="0.2">
      <c r="A115" s="11">
        <v>303</v>
      </c>
      <c r="B115" s="8"/>
      <c r="C115" s="10">
        <v>34.263100000000001</v>
      </c>
      <c r="D115" s="8">
        <v>218.99600000000001</v>
      </c>
      <c r="E115" s="8"/>
      <c r="F115" s="7">
        <v>27.375499999999999</v>
      </c>
      <c r="G115" s="5"/>
      <c r="H115" s="6"/>
      <c r="I115" s="5"/>
      <c r="J115" s="6"/>
      <c r="K115" s="58"/>
      <c r="L115" s="58"/>
      <c r="M115" s="65"/>
      <c r="N115" s="65"/>
      <c r="O115" s="66"/>
    </row>
    <row r="116" spans="1:15" ht="10.35" customHeight="1" x14ac:dyDescent="0.2">
      <c r="A116" s="11">
        <v>607</v>
      </c>
      <c r="B116" s="8"/>
      <c r="C116" s="10">
        <v>34.517299999999999</v>
      </c>
      <c r="D116" s="8">
        <v>182.238</v>
      </c>
      <c r="E116" s="8"/>
      <c r="F116" s="7">
        <v>27.567399999999999</v>
      </c>
      <c r="G116" s="5"/>
      <c r="H116" s="6"/>
      <c r="I116" s="5"/>
      <c r="J116" s="6"/>
      <c r="K116" s="58"/>
      <c r="L116" s="58"/>
      <c r="M116" s="65"/>
      <c r="N116" s="65"/>
      <c r="O116" s="66"/>
    </row>
    <row r="117" spans="1:15" ht="10.35" customHeight="1" x14ac:dyDescent="0.2">
      <c r="A117" s="11">
        <v>809</v>
      </c>
      <c r="B117" s="8"/>
      <c r="C117" s="10">
        <v>34.581600000000002</v>
      </c>
      <c r="D117" s="8">
        <v>178.06700000000001</v>
      </c>
      <c r="E117" s="8"/>
      <c r="F117" s="7">
        <v>27.618300000000001</v>
      </c>
      <c r="G117" s="5"/>
      <c r="H117" s="6"/>
      <c r="I117" s="5"/>
      <c r="J117" s="6"/>
      <c r="K117" s="58"/>
      <c r="L117" s="58"/>
      <c r="M117" s="65"/>
      <c r="N117" s="65"/>
      <c r="O117" s="66"/>
    </row>
    <row r="118" spans="1:15" ht="10.35" customHeight="1" x14ac:dyDescent="0.2">
      <c r="A118" s="11">
        <v>1011</v>
      </c>
      <c r="B118" s="8"/>
      <c r="C118" s="10">
        <v>34.640500000000003</v>
      </c>
      <c r="D118" s="8">
        <v>178.16900000000001</v>
      </c>
      <c r="E118" s="8"/>
      <c r="F118" s="7">
        <v>27.668299999999999</v>
      </c>
      <c r="G118" s="5"/>
      <c r="H118" s="6"/>
      <c r="I118" s="5"/>
      <c r="J118" s="6"/>
      <c r="K118" s="58"/>
      <c r="L118" s="58"/>
      <c r="M118" s="65"/>
      <c r="N118" s="65"/>
      <c r="O118" s="66"/>
    </row>
    <row r="119" spans="1:15" ht="10.35" customHeight="1" x14ac:dyDescent="0.2">
      <c r="A119" s="11">
        <v>1214</v>
      </c>
      <c r="B119" s="8"/>
      <c r="C119" s="10">
        <v>34.700000000000003</v>
      </c>
      <c r="D119" s="8">
        <v>183.31100000000001</v>
      </c>
      <c r="E119" s="8"/>
      <c r="F119" s="7">
        <v>27.726299999999998</v>
      </c>
      <c r="G119" s="5"/>
      <c r="H119" s="6"/>
      <c r="I119" s="5"/>
      <c r="J119" s="6"/>
      <c r="K119" s="58"/>
      <c r="L119" s="58"/>
      <c r="M119" s="58"/>
      <c r="N119" s="58"/>
      <c r="O119" s="66"/>
    </row>
    <row r="120" spans="1:15" ht="10.35" customHeight="1" x14ac:dyDescent="0.2">
      <c r="A120" s="11">
        <v>1382</v>
      </c>
      <c r="B120" s="8"/>
      <c r="C120" s="10">
        <v>34.726100000000002</v>
      </c>
      <c r="D120" s="15" t="s">
        <v>2</v>
      </c>
      <c r="E120" s="8"/>
      <c r="F120" s="7">
        <v>27.758400000000002</v>
      </c>
      <c r="G120" s="50"/>
      <c r="H120" s="51"/>
      <c r="I120" s="50"/>
      <c r="J120" s="51"/>
      <c r="K120" s="61">
        <v>0.51215299999999997</v>
      </c>
      <c r="L120" s="61">
        <v>2.0000000000000002E-5</v>
      </c>
      <c r="M120" s="62">
        <f t="shared" ref="M120:M121" si="0">((K120/0.512638)-1)*10000</f>
        <v>-9.4608671226104057</v>
      </c>
      <c r="N120" s="68">
        <v>0.4</v>
      </c>
      <c r="O120" s="64" t="s">
        <v>38</v>
      </c>
    </row>
    <row r="121" spans="1:15" ht="10.35" customHeight="1" x14ac:dyDescent="0.2">
      <c r="A121" s="11">
        <v>1382</v>
      </c>
      <c r="B121" s="8"/>
      <c r="C121" s="10">
        <v>34.726100000000002</v>
      </c>
      <c r="D121" s="15" t="s">
        <v>2</v>
      </c>
      <c r="E121" s="8"/>
      <c r="F121" s="7">
        <v>27.758400000000002</v>
      </c>
      <c r="G121" s="50"/>
      <c r="H121" s="51"/>
      <c r="I121" s="50"/>
      <c r="J121" s="51"/>
      <c r="K121" s="61">
        <v>0.51213900000000001</v>
      </c>
      <c r="L121" s="61">
        <v>4.0000000000000003E-5</v>
      </c>
      <c r="M121" s="62">
        <f t="shared" si="0"/>
        <v>-9.7339643179017443</v>
      </c>
      <c r="N121" s="68">
        <v>0.8</v>
      </c>
      <c r="O121" s="64" t="s">
        <v>38</v>
      </c>
    </row>
    <row r="122" spans="1:15" ht="3.95" customHeight="1" x14ac:dyDescent="0.2">
      <c r="A122" s="11"/>
      <c r="B122" s="8"/>
      <c r="C122" s="8"/>
      <c r="D122" s="13"/>
      <c r="E122" s="8"/>
      <c r="F122" s="8"/>
      <c r="G122" s="5"/>
      <c r="H122" s="6"/>
      <c r="I122" s="5"/>
      <c r="J122" s="6"/>
      <c r="K122" s="58"/>
      <c r="L122" s="58"/>
      <c r="M122" s="65"/>
      <c r="N122" s="65"/>
      <c r="O122" s="66"/>
    </row>
    <row r="123" spans="1:15" ht="10.35" customHeight="1" x14ac:dyDescent="0.2">
      <c r="A123" s="11" t="s">
        <v>5</v>
      </c>
      <c r="B123" s="8"/>
      <c r="C123" s="8"/>
      <c r="D123" s="13"/>
      <c r="E123" s="8"/>
      <c r="F123" s="8"/>
      <c r="G123" s="5"/>
      <c r="H123" s="6"/>
      <c r="I123" s="5"/>
      <c r="J123" s="6"/>
      <c r="K123" s="58"/>
      <c r="L123" s="58"/>
      <c r="M123" s="65"/>
      <c r="N123" s="65"/>
      <c r="O123" s="66"/>
    </row>
    <row r="124" spans="1:15" ht="10.35" customHeight="1" x14ac:dyDescent="0.2">
      <c r="A124" s="11">
        <v>51</v>
      </c>
      <c r="B124" s="8"/>
      <c r="C124" s="10">
        <v>33.912100000000002</v>
      </c>
      <c r="D124" s="8">
        <v>332.92700000000002</v>
      </c>
      <c r="F124" s="7">
        <v>27.087499999999999</v>
      </c>
      <c r="G124" s="5"/>
      <c r="H124" s="6"/>
      <c r="I124" s="5"/>
      <c r="J124" s="6"/>
      <c r="K124" s="58" t="s">
        <v>33</v>
      </c>
      <c r="L124" s="58" t="s">
        <v>33</v>
      </c>
      <c r="M124" s="65"/>
      <c r="N124" s="65"/>
      <c r="O124" s="66"/>
    </row>
    <row r="125" spans="1:15" ht="10.35" customHeight="1" x14ac:dyDescent="0.2">
      <c r="A125" s="11">
        <v>103</v>
      </c>
      <c r="B125" s="8"/>
      <c r="C125" s="10">
        <v>33.912500000000001</v>
      </c>
      <c r="D125" s="8">
        <v>332.38600000000002</v>
      </c>
      <c r="F125" s="7">
        <v>27.087900000000001</v>
      </c>
      <c r="G125" s="5"/>
      <c r="H125" s="6"/>
      <c r="I125" s="5"/>
      <c r="J125" s="6"/>
      <c r="K125" s="58"/>
      <c r="L125" s="58"/>
      <c r="M125" s="65"/>
      <c r="N125" s="65"/>
      <c r="O125" s="66"/>
    </row>
    <row r="126" spans="1:15" ht="10.35" customHeight="1" x14ac:dyDescent="0.2">
      <c r="A126" s="11">
        <v>151</v>
      </c>
      <c r="B126" s="8"/>
      <c r="C126" s="10">
        <v>33.915399999999998</v>
      </c>
      <c r="D126" s="8">
        <v>321.83</v>
      </c>
      <c r="F126" s="7">
        <v>27.1206</v>
      </c>
      <c r="G126" s="5"/>
      <c r="H126" s="6"/>
      <c r="I126" s="5"/>
      <c r="J126" s="6"/>
      <c r="K126" s="61">
        <v>0.51229199999999997</v>
      </c>
      <c r="L126" s="61">
        <v>2.9E-5</v>
      </c>
      <c r="M126" s="62">
        <f t="shared" ref="M126" si="1">((K126/0.512638)-1)*10000</f>
        <v>-6.7494021122127545</v>
      </c>
      <c r="N126" s="63">
        <v>0.5</v>
      </c>
      <c r="O126" s="64" t="s">
        <v>38</v>
      </c>
    </row>
    <row r="127" spans="1:15" ht="10.35" customHeight="1" x14ac:dyDescent="0.2">
      <c r="A127" s="11">
        <v>178</v>
      </c>
      <c r="B127" s="8"/>
      <c r="C127" s="10">
        <v>33.942100000000003</v>
      </c>
      <c r="D127" s="8">
        <v>308.20999999999998</v>
      </c>
      <c r="F127" s="7">
        <v>27.151399999999999</v>
      </c>
      <c r="G127" s="5"/>
      <c r="H127" s="6"/>
      <c r="I127" s="5"/>
      <c r="J127" s="6"/>
      <c r="K127" s="58"/>
      <c r="L127" s="58"/>
      <c r="M127" s="65"/>
      <c r="N127" s="65"/>
      <c r="O127" s="66"/>
    </row>
    <row r="128" spans="1:15" ht="10.35" customHeight="1" x14ac:dyDescent="0.2">
      <c r="A128" s="11">
        <v>272</v>
      </c>
      <c r="B128" s="8"/>
      <c r="C128" s="10">
        <v>34.134</v>
      </c>
      <c r="D128" s="8">
        <v>250.048</v>
      </c>
      <c r="F128" s="7">
        <v>27.280799999999999</v>
      </c>
      <c r="G128" s="5"/>
      <c r="H128" s="6"/>
      <c r="I128" s="5"/>
      <c r="J128" s="6"/>
      <c r="K128" s="58"/>
      <c r="L128" s="58"/>
      <c r="M128" s="65"/>
      <c r="N128" s="65"/>
      <c r="O128" s="66"/>
    </row>
    <row r="129" spans="1:17" ht="10.35" customHeight="1" x14ac:dyDescent="0.2">
      <c r="A129" s="11">
        <v>354</v>
      </c>
      <c r="B129" s="8"/>
      <c r="C129" s="10">
        <v>34.247799999999998</v>
      </c>
      <c r="D129" s="8">
        <v>222.947</v>
      </c>
      <c r="F129" s="7">
        <v>27.366499999999998</v>
      </c>
      <c r="G129" s="5"/>
      <c r="H129" s="6"/>
      <c r="I129" s="5"/>
      <c r="J129" s="6"/>
      <c r="K129" s="58"/>
      <c r="L129" s="58"/>
      <c r="M129" s="65"/>
      <c r="N129" s="65"/>
      <c r="O129" s="66"/>
    </row>
    <row r="130" spans="1:17" ht="10.35" customHeight="1" x14ac:dyDescent="0.2">
      <c r="A130" s="11">
        <v>354</v>
      </c>
      <c r="B130" s="8"/>
      <c r="C130" s="10">
        <v>34.247799999999998</v>
      </c>
      <c r="D130" s="8">
        <v>222.947</v>
      </c>
      <c r="F130" s="7">
        <v>27.366499999999998</v>
      </c>
      <c r="G130" s="5"/>
      <c r="H130" s="6"/>
      <c r="I130" s="5"/>
      <c r="J130" s="6"/>
      <c r="K130" s="58"/>
      <c r="L130" s="58"/>
      <c r="M130" s="65"/>
      <c r="N130" s="65"/>
      <c r="O130" s="66"/>
    </row>
    <row r="131" spans="1:17" ht="10.35" customHeight="1" x14ac:dyDescent="0.2">
      <c r="A131" s="11">
        <v>405</v>
      </c>
      <c r="B131" s="8"/>
      <c r="C131" s="10">
        <v>34.310400000000001</v>
      </c>
      <c r="D131" s="8">
        <v>208.874</v>
      </c>
      <c r="F131" s="7">
        <v>27.4085</v>
      </c>
      <c r="G131" s="5"/>
      <c r="H131" s="6"/>
      <c r="I131" s="5"/>
      <c r="J131" s="6"/>
      <c r="K131" s="58"/>
      <c r="L131" s="58"/>
      <c r="M131" s="65"/>
      <c r="N131" s="65"/>
      <c r="O131" s="66"/>
    </row>
    <row r="132" spans="1:17" ht="10.35" customHeight="1" x14ac:dyDescent="0.2">
      <c r="A132" s="11">
        <v>455</v>
      </c>
      <c r="B132" s="8"/>
      <c r="C132" s="10">
        <v>34.372700000000002</v>
      </c>
      <c r="D132" s="8">
        <v>195.316</v>
      </c>
      <c r="F132" s="7">
        <v>27.454899999999999</v>
      </c>
      <c r="G132" s="5"/>
      <c r="H132" s="6"/>
      <c r="I132" s="5"/>
      <c r="J132" s="6"/>
      <c r="K132" s="58"/>
      <c r="L132" s="58"/>
      <c r="M132" s="65"/>
      <c r="N132" s="65"/>
      <c r="O132" s="66"/>
    </row>
    <row r="133" spans="1:17" ht="10.35" customHeight="1" x14ac:dyDescent="0.2">
      <c r="A133" s="11">
        <v>511</v>
      </c>
      <c r="B133" s="8"/>
      <c r="C133" s="10">
        <v>34.401000000000003</v>
      </c>
      <c r="D133" s="8">
        <v>189.98699999999999</v>
      </c>
      <c r="F133" s="7">
        <v>27.4771</v>
      </c>
      <c r="G133" s="5"/>
      <c r="H133" s="6"/>
      <c r="I133" s="5"/>
      <c r="J133" s="6"/>
      <c r="K133" s="61">
        <v>0.51225699999999996</v>
      </c>
      <c r="L133" s="61">
        <v>2.0000000000000002E-5</v>
      </c>
      <c r="M133" s="62">
        <f t="shared" ref="M133" si="2">((K133/0.512638)-1)*10000</f>
        <v>-7.4321451004422112</v>
      </c>
      <c r="N133" s="63">
        <v>0.4</v>
      </c>
      <c r="O133" s="64" t="s">
        <v>38</v>
      </c>
    </row>
    <row r="134" spans="1:17" ht="3.95" customHeight="1" x14ac:dyDescent="0.2">
      <c r="A134" s="11"/>
      <c r="B134" s="8"/>
      <c r="C134" s="8"/>
      <c r="D134" s="13"/>
      <c r="E134" s="8"/>
      <c r="F134" s="8"/>
      <c r="G134" s="13"/>
      <c r="I134" s="13"/>
      <c r="K134" s="58"/>
      <c r="L134" s="58"/>
      <c r="M134" s="65"/>
      <c r="N134" s="65"/>
      <c r="O134" s="66"/>
    </row>
    <row r="135" spans="1:17" ht="10.35" customHeight="1" x14ac:dyDescent="0.2">
      <c r="A135" s="11" t="s">
        <v>4</v>
      </c>
      <c r="B135" s="8"/>
      <c r="C135" s="8"/>
      <c r="D135" s="13"/>
      <c r="E135" s="8"/>
      <c r="F135" s="8"/>
      <c r="G135" s="13"/>
      <c r="I135" s="13"/>
      <c r="K135" s="58"/>
      <c r="L135" s="58"/>
      <c r="M135" s="65"/>
      <c r="N135" s="65"/>
      <c r="O135" s="66"/>
    </row>
    <row r="136" spans="1:17" ht="10.35" customHeight="1" x14ac:dyDescent="0.2">
      <c r="A136" s="11">
        <v>10</v>
      </c>
      <c r="B136" s="8"/>
      <c r="C136" s="10">
        <v>33.831600000000002</v>
      </c>
      <c r="D136" s="8">
        <v>326.87099999999998</v>
      </c>
      <c r="F136" s="7">
        <v>26.924399999999999</v>
      </c>
      <c r="G136" s="5"/>
      <c r="H136" s="6"/>
      <c r="I136" s="5"/>
      <c r="J136" s="6"/>
      <c r="K136" s="73">
        <v>0.51234525260892771</v>
      </c>
      <c r="L136" s="57">
        <v>1.5999999999999999E-5</v>
      </c>
      <c r="M136" s="74">
        <f>((K136/0.512638)-1)*10000</f>
        <v>-5.7106065307743759</v>
      </c>
      <c r="N136" s="65">
        <v>0.3</v>
      </c>
      <c r="O136" s="60" t="s">
        <v>37</v>
      </c>
    </row>
    <row r="137" spans="1:17" ht="10.35" customHeight="1" x14ac:dyDescent="0.2">
      <c r="A137" s="11">
        <v>51</v>
      </c>
      <c r="B137" s="8"/>
      <c r="C137" s="10">
        <v>33.846800000000002</v>
      </c>
      <c r="D137" s="8">
        <v>324.35500000000002</v>
      </c>
      <c r="F137" s="7">
        <v>26.956800000000001</v>
      </c>
      <c r="G137" s="5"/>
      <c r="H137" s="6"/>
      <c r="I137" s="5"/>
      <c r="J137" s="6"/>
      <c r="K137" s="75">
        <v>0.51227100000000003</v>
      </c>
      <c r="L137" s="75">
        <v>1.8E-5</v>
      </c>
      <c r="M137" s="74">
        <f>((K137/0.512638)-1)*10000</f>
        <v>-7.1590479051497624</v>
      </c>
      <c r="N137" s="67">
        <v>0.3</v>
      </c>
      <c r="O137" s="60" t="s">
        <v>37</v>
      </c>
      <c r="P137" s="40"/>
    </row>
    <row r="138" spans="1:17" ht="10.35" customHeight="1" x14ac:dyDescent="0.2">
      <c r="A138" s="11">
        <v>101</v>
      </c>
      <c r="B138" s="8"/>
      <c r="C138" s="10">
        <v>33.859200000000001</v>
      </c>
      <c r="D138" s="8">
        <v>323.03199999999998</v>
      </c>
      <c r="F138" s="7">
        <v>27.000599999999999</v>
      </c>
      <c r="G138" s="5"/>
      <c r="H138" s="6"/>
      <c r="I138" s="5"/>
      <c r="J138" s="6"/>
      <c r="K138" s="67">
        <v>0.51227100000000003</v>
      </c>
      <c r="L138" s="67">
        <v>1.8E-5</v>
      </c>
      <c r="M138" s="69">
        <f t="shared" ref="M138" si="3">((K138/0.512638)-1)*10000</f>
        <v>-7.1590479051497624</v>
      </c>
      <c r="N138" s="76">
        <v>0.3</v>
      </c>
      <c r="O138" s="60" t="s">
        <v>37</v>
      </c>
    </row>
    <row r="139" spans="1:17" ht="10.35" customHeight="1" x14ac:dyDescent="0.2">
      <c r="A139" s="11">
        <v>225</v>
      </c>
      <c r="B139" s="8"/>
      <c r="C139" s="10">
        <v>33.993600000000001</v>
      </c>
      <c r="D139" s="8">
        <v>285.40800000000002</v>
      </c>
      <c r="F139" s="7">
        <v>27.182600000000001</v>
      </c>
      <c r="G139" s="5"/>
      <c r="H139" s="6"/>
      <c r="I139" s="5"/>
      <c r="J139" s="6"/>
      <c r="K139" s="58"/>
      <c r="L139" s="58"/>
      <c r="M139" s="65"/>
      <c r="N139" s="65"/>
      <c r="O139" s="66"/>
    </row>
    <row r="140" spans="1:17" ht="10.35" customHeight="1" x14ac:dyDescent="0.2">
      <c r="A140" s="11">
        <v>404</v>
      </c>
      <c r="B140" s="8"/>
      <c r="C140" s="10">
        <v>34.366500000000002</v>
      </c>
      <c r="D140" s="8">
        <v>198.261</v>
      </c>
      <c r="F140" s="7">
        <v>27.452000000000002</v>
      </c>
      <c r="G140" s="5"/>
      <c r="H140" s="6"/>
      <c r="I140" s="5"/>
      <c r="J140" s="6"/>
      <c r="K140" s="58"/>
      <c r="L140" s="58"/>
      <c r="M140" s="77"/>
      <c r="N140" s="65"/>
      <c r="O140" s="66"/>
      <c r="Q140" s="39"/>
    </row>
    <row r="141" spans="1:17" ht="10.35" customHeight="1" x14ac:dyDescent="0.2">
      <c r="A141" s="11">
        <v>606</v>
      </c>
      <c r="B141" s="8"/>
      <c r="C141" s="10">
        <v>34.508899999999997</v>
      </c>
      <c r="D141" s="8">
        <v>180.55</v>
      </c>
      <c r="F141" s="7">
        <v>27.558399999999999</v>
      </c>
      <c r="G141" s="5"/>
      <c r="H141" s="6"/>
      <c r="I141" s="5"/>
      <c r="J141" s="6"/>
      <c r="K141" s="58"/>
      <c r="L141" s="58"/>
      <c r="M141" s="65"/>
      <c r="N141" s="65"/>
      <c r="O141" s="66"/>
    </row>
    <row r="142" spans="1:17" ht="10.35" customHeight="1" x14ac:dyDescent="0.2">
      <c r="A142" s="11">
        <v>809</v>
      </c>
      <c r="B142" s="8"/>
      <c r="C142" s="10">
        <v>34.612299999999998</v>
      </c>
      <c r="D142" s="8">
        <v>175.749</v>
      </c>
      <c r="F142" s="7">
        <v>27.640599999999999</v>
      </c>
      <c r="G142" s="5"/>
      <c r="H142" s="6"/>
      <c r="I142" s="5"/>
      <c r="J142" s="6"/>
      <c r="K142" s="58"/>
      <c r="L142" s="58"/>
      <c r="M142" s="65"/>
      <c r="N142" s="65"/>
      <c r="O142" s="66"/>
    </row>
    <row r="143" spans="1:17" ht="10.35" customHeight="1" x14ac:dyDescent="0.2">
      <c r="A143" s="11">
        <v>1012</v>
      </c>
      <c r="B143" s="8"/>
      <c r="C143" s="10">
        <v>34.6738</v>
      </c>
      <c r="D143" s="8">
        <v>178.857</v>
      </c>
      <c r="F143" s="7">
        <v>27.6936</v>
      </c>
      <c r="G143" s="5"/>
      <c r="H143" s="6"/>
      <c r="I143" s="5"/>
      <c r="J143" s="6"/>
      <c r="K143" s="58"/>
      <c r="L143" s="58"/>
      <c r="M143" s="65"/>
      <c r="N143" s="65"/>
      <c r="O143" s="66"/>
    </row>
    <row r="144" spans="1:17" ht="10.35" customHeight="1" x14ac:dyDescent="0.2">
      <c r="A144" s="11">
        <v>1214</v>
      </c>
      <c r="B144" s="8"/>
      <c r="C144" s="10">
        <v>34.716799999999999</v>
      </c>
      <c r="D144" s="8">
        <v>184.851</v>
      </c>
      <c r="F144" s="7">
        <v>27.736499999999999</v>
      </c>
      <c r="G144" s="5"/>
      <c r="H144" s="6"/>
      <c r="I144" s="5"/>
      <c r="J144" s="6"/>
      <c r="K144" s="58"/>
      <c r="L144" s="58"/>
      <c r="M144" s="65"/>
      <c r="N144" s="65"/>
      <c r="O144" s="66"/>
    </row>
    <row r="145" spans="1:17" ht="10.35" customHeight="1" x14ac:dyDescent="0.2">
      <c r="A145" s="11">
        <v>1518</v>
      </c>
      <c r="B145" s="8"/>
      <c r="C145" s="10">
        <v>34.7393</v>
      </c>
      <c r="D145" s="8">
        <v>190.73400000000001</v>
      </c>
      <c r="F145" s="7">
        <v>27.772500000000001</v>
      </c>
      <c r="G145" s="5"/>
      <c r="H145" s="6"/>
      <c r="I145" s="5"/>
      <c r="J145" s="6"/>
      <c r="K145" s="61">
        <v>0.51213699999999995</v>
      </c>
      <c r="L145" s="61">
        <v>2.0000000000000002E-5</v>
      </c>
      <c r="M145" s="62">
        <f t="shared" ref="M145:M146" si="4">((K145/0.512638)-1)*10000</f>
        <v>-9.7729782029443157</v>
      </c>
      <c r="N145" s="63">
        <v>0.4</v>
      </c>
      <c r="O145" s="64" t="s">
        <v>38</v>
      </c>
    </row>
    <row r="146" spans="1:17" ht="10.35" customHeight="1" x14ac:dyDescent="0.2">
      <c r="A146" s="11">
        <v>1921</v>
      </c>
      <c r="B146" s="8"/>
      <c r="C146" s="10">
        <v>34.741799999999998</v>
      </c>
      <c r="D146" s="8">
        <v>195.09100000000001</v>
      </c>
      <c r="F146" s="7">
        <v>27.799099999999999</v>
      </c>
      <c r="G146" s="5"/>
      <c r="H146" s="6"/>
      <c r="I146" s="5"/>
      <c r="J146" s="6"/>
      <c r="K146" s="61">
        <v>0.51214199999999999</v>
      </c>
      <c r="L146" s="61">
        <v>2.8E-5</v>
      </c>
      <c r="M146" s="62">
        <f t="shared" si="4"/>
        <v>-9.6754434903389974</v>
      </c>
      <c r="N146" s="68">
        <v>0.5</v>
      </c>
      <c r="O146" s="64" t="s">
        <v>38</v>
      </c>
    </row>
    <row r="147" spans="1:17" ht="10.35" customHeight="1" x14ac:dyDescent="0.2">
      <c r="A147" s="11"/>
      <c r="B147" s="8"/>
      <c r="C147" s="10"/>
      <c r="D147" s="13"/>
      <c r="E147" s="8"/>
      <c r="F147" s="7"/>
      <c r="G147" s="5"/>
      <c r="H147" s="6"/>
      <c r="I147" s="5"/>
      <c r="J147" s="6"/>
      <c r="K147" s="42"/>
      <c r="L147" s="42"/>
      <c r="M147" s="43"/>
      <c r="N147" s="43"/>
    </row>
    <row r="148" spans="1:17" ht="10.35" customHeight="1" x14ac:dyDescent="0.2">
      <c r="A148" s="11"/>
      <c r="B148" s="8"/>
      <c r="C148" s="10"/>
      <c r="D148" s="13"/>
      <c r="E148" s="8"/>
      <c r="F148" s="7"/>
      <c r="G148" s="5"/>
      <c r="H148" s="6"/>
      <c r="I148" s="5"/>
      <c r="J148" s="6"/>
      <c r="K148" s="42"/>
      <c r="L148" s="42"/>
      <c r="M148" s="43"/>
      <c r="N148" s="43"/>
    </row>
    <row r="149" spans="1:17" ht="3.95" customHeight="1" x14ac:dyDescent="0.2">
      <c r="A149" s="11"/>
      <c r="B149" s="8"/>
      <c r="C149" s="10"/>
      <c r="D149" s="9"/>
      <c r="E149" s="8"/>
      <c r="F149" s="7"/>
      <c r="G149" s="5"/>
      <c r="H149" s="6"/>
      <c r="I149" s="5"/>
      <c r="J149" s="6"/>
      <c r="K149" s="42"/>
      <c r="L149" s="42"/>
      <c r="M149" s="43"/>
      <c r="N149" s="43"/>
      <c r="O149" s="40"/>
      <c r="P149" s="40"/>
      <c r="Q149" s="40"/>
    </row>
    <row r="150" spans="1:17" ht="10.35" customHeight="1" x14ac:dyDescent="0.2">
      <c r="A150" s="11"/>
      <c r="B150" s="8"/>
      <c r="C150" s="10"/>
      <c r="D150" s="9"/>
      <c r="E150" s="8"/>
      <c r="F150" s="7"/>
      <c r="G150" s="5"/>
      <c r="H150" s="6"/>
      <c r="I150" s="5"/>
      <c r="J150" s="6"/>
      <c r="L150" s="45"/>
      <c r="M150" s="45"/>
      <c r="N150" s="46"/>
      <c r="O150" s="41"/>
      <c r="Q150" s="40"/>
    </row>
    <row r="151" spans="1:17" ht="10.35" customHeight="1" x14ac:dyDescent="0.2">
      <c r="A151" s="11"/>
      <c r="B151" s="8"/>
      <c r="C151" s="10"/>
      <c r="D151" s="9"/>
      <c r="E151" s="8"/>
      <c r="F151" s="7"/>
      <c r="G151" s="5"/>
      <c r="H151" s="6"/>
      <c r="I151" s="5"/>
      <c r="J151" s="6"/>
    </row>
    <row r="152" spans="1:17" ht="10.35" customHeight="1" x14ac:dyDescent="0.2">
      <c r="A152" s="11"/>
      <c r="B152" s="8"/>
      <c r="C152" s="10"/>
      <c r="D152" s="9"/>
      <c r="E152" s="8"/>
      <c r="F152" s="7"/>
      <c r="G152" s="5"/>
      <c r="H152" s="6"/>
      <c r="I152" s="5"/>
      <c r="J152" s="6"/>
      <c r="L152" s="47"/>
      <c r="M152" s="44"/>
    </row>
    <row r="153" spans="1:17" ht="10.35" customHeight="1" x14ac:dyDescent="0.2">
      <c r="A153" s="11"/>
      <c r="B153" s="8"/>
      <c r="C153" s="10"/>
      <c r="D153" s="9"/>
      <c r="E153" s="8"/>
      <c r="F153" s="7"/>
      <c r="G153" s="5"/>
      <c r="H153" s="6"/>
      <c r="I153" s="5"/>
      <c r="J153" s="6"/>
    </row>
    <row r="154" spans="1:17" ht="10.35" customHeight="1" x14ac:dyDescent="0.2">
      <c r="A154" s="11"/>
      <c r="B154" s="8"/>
      <c r="C154" s="10"/>
      <c r="D154" s="9"/>
      <c r="E154" s="8"/>
      <c r="F154" s="7"/>
      <c r="G154" s="5"/>
      <c r="H154" s="6"/>
      <c r="I154" s="5"/>
      <c r="J154" s="6"/>
    </row>
    <row r="155" spans="1:17" ht="10.35" customHeight="1" x14ac:dyDescent="0.2">
      <c r="A155" s="11"/>
      <c r="B155" s="8"/>
      <c r="C155" s="10"/>
      <c r="D155" s="9"/>
      <c r="E155" s="8"/>
      <c r="F155" s="7"/>
      <c r="G155" s="5"/>
      <c r="H155" s="6"/>
      <c r="I155" s="5"/>
      <c r="J155" s="6"/>
    </row>
    <row r="156" spans="1:17" ht="10.35" customHeight="1" x14ac:dyDescent="0.2">
      <c r="A156" s="11"/>
      <c r="B156" s="8"/>
      <c r="C156" s="10"/>
      <c r="D156" s="9"/>
      <c r="E156" s="8"/>
      <c r="F156" s="7"/>
      <c r="G156" s="5"/>
      <c r="H156" s="6"/>
      <c r="I156" s="5"/>
      <c r="J156" s="6"/>
    </row>
    <row r="157" spans="1:17" ht="10.35" customHeight="1" x14ac:dyDescent="0.2">
      <c r="A157" s="11"/>
      <c r="B157" s="8"/>
      <c r="C157" s="10"/>
      <c r="D157" s="12"/>
      <c r="E157" s="8"/>
      <c r="F157" s="7"/>
      <c r="G157" s="5"/>
      <c r="H157" s="6"/>
      <c r="I157" s="5"/>
      <c r="J157" s="6"/>
    </row>
    <row r="158" spans="1:17" ht="10.35" customHeight="1" x14ac:dyDescent="0.2">
      <c r="A158" s="11"/>
      <c r="B158" s="8"/>
      <c r="C158" s="10"/>
      <c r="D158" s="12"/>
      <c r="E158" s="8"/>
      <c r="F158" s="7"/>
      <c r="G158" s="5"/>
      <c r="H158" s="6"/>
      <c r="I158" s="5"/>
      <c r="J158" s="6"/>
    </row>
    <row r="159" spans="1:17" ht="3.95" customHeight="1" x14ac:dyDescent="0.2">
      <c r="A159" s="11"/>
      <c r="B159" s="8"/>
      <c r="C159" s="10"/>
      <c r="D159" s="9"/>
      <c r="E159" s="8"/>
      <c r="F159" s="7"/>
      <c r="G159" s="5"/>
      <c r="H159" s="6"/>
      <c r="I159" s="5"/>
      <c r="J159" s="6"/>
    </row>
    <row r="160" spans="1:17" ht="10.35" customHeight="1" x14ac:dyDescent="0.2">
      <c r="A160" s="11"/>
      <c r="B160" s="8"/>
      <c r="C160" s="10"/>
      <c r="D160" s="9"/>
      <c r="E160" s="8"/>
      <c r="F160" s="7"/>
      <c r="G160" s="5"/>
      <c r="H160" s="6"/>
      <c r="I160" s="5"/>
      <c r="J160" s="6"/>
    </row>
    <row r="161" spans="1:14" ht="10.35" customHeight="1" x14ac:dyDescent="0.2">
      <c r="A161" s="11"/>
      <c r="B161" s="8"/>
      <c r="C161" s="10"/>
      <c r="D161" s="9"/>
      <c r="E161" s="8"/>
      <c r="F161" s="7"/>
      <c r="G161" s="5"/>
      <c r="H161" s="6"/>
      <c r="I161" s="5"/>
      <c r="J161" s="6"/>
      <c r="M161" s="40"/>
      <c r="N161" s="40"/>
    </row>
    <row r="162" spans="1:14" ht="10.35" customHeight="1" x14ac:dyDescent="0.2">
      <c r="A162" s="11"/>
      <c r="B162" s="8"/>
      <c r="C162" s="10"/>
      <c r="D162" s="9"/>
      <c r="E162" s="8"/>
      <c r="F162" s="7"/>
      <c r="G162" s="5"/>
      <c r="H162" s="6"/>
      <c r="I162" s="5"/>
      <c r="J162" s="6"/>
      <c r="M162" s="40"/>
      <c r="N162" s="40"/>
    </row>
    <row r="163" spans="1:14" ht="10.35" customHeight="1" x14ac:dyDescent="0.2">
      <c r="A163" s="11"/>
      <c r="B163" s="8"/>
      <c r="C163" s="10"/>
      <c r="D163" s="9"/>
      <c r="E163" s="8"/>
      <c r="F163" s="7"/>
      <c r="G163" s="5"/>
      <c r="H163" s="6"/>
      <c r="I163" s="5"/>
      <c r="J163" s="6"/>
      <c r="M163" s="40"/>
      <c r="N163" s="40"/>
    </row>
    <row r="164" spans="1:14" ht="10.35" customHeight="1" x14ac:dyDescent="0.2">
      <c r="A164" s="11"/>
      <c r="B164" s="8"/>
      <c r="C164" s="10"/>
      <c r="D164" s="9"/>
      <c r="E164" s="8"/>
      <c r="F164" s="7"/>
      <c r="G164" s="5"/>
      <c r="H164" s="6"/>
      <c r="I164" s="5"/>
      <c r="J164" s="6"/>
      <c r="M164" s="40"/>
      <c r="N164" s="40"/>
    </row>
    <row r="165" spans="1:14" ht="10.35" customHeight="1" x14ac:dyDescent="0.2"/>
    <row r="166" spans="1:14" ht="10.35" customHeight="1" x14ac:dyDescent="0.2"/>
  </sheetData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CI-Nd_KEOPS2</vt:lpstr>
      <vt:lpstr>'CI-Nd_KEOPS2'!Zone_d_impression</vt:lpstr>
    </vt:vector>
  </TitlesOfParts>
  <Company>LEGOS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jeandel</dc:creator>
  <cp:lastModifiedBy>jeandel</cp:lastModifiedBy>
  <dcterms:created xsi:type="dcterms:W3CDTF">2015-06-05T07:43:48Z</dcterms:created>
  <dcterms:modified xsi:type="dcterms:W3CDTF">2015-06-10T20:51:02Z</dcterms:modified>
</cp:coreProperties>
</file>