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61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Volumes/Flav's Passport/6-ULAVAL/Campagnes_Mer/2016/Amundsen_2016/DATA/"/>
    </mc:Choice>
  </mc:AlternateContent>
  <bookViews>
    <workbookView xWindow="1280" yWindow="1640" windowWidth="49500" windowHeight="19120" tabRatio="500" activeTab="1"/>
  </bookViews>
  <sheets>
    <sheet name="Leg1a" sheetId="1" r:id="rId1"/>
    <sheet name="Leg1b" sheetId="2" r:id="rId2"/>
  </sheets>
  <definedNames>
    <definedName name="_xlnm._FilterDatabase" localSheetId="0" hidden="1">Leg1a!$P$1:$P$395</definedName>
    <definedName name="_xlnm._FilterDatabase" localSheetId="1" hidden="1">Leg1b!$P$1:$P$540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39" i="2" l="1"/>
  <c r="C539" i="2"/>
  <c r="D539" i="2"/>
  <c r="E539" i="2"/>
  <c r="J114" i="1"/>
  <c r="J115" i="1"/>
  <c r="E115" i="1"/>
  <c r="D115" i="1"/>
  <c r="C115" i="1"/>
  <c r="E114" i="1"/>
  <c r="D114" i="1"/>
  <c r="C114" i="1"/>
  <c r="J94" i="1"/>
  <c r="E94" i="1"/>
  <c r="D94" i="1"/>
  <c r="C94" i="1"/>
  <c r="J93" i="1"/>
  <c r="E93" i="1"/>
  <c r="D93" i="1"/>
  <c r="C93" i="1"/>
  <c r="J366" i="2"/>
  <c r="E366" i="2"/>
  <c r="D366" i="2"/>
  <c r="C366" i="2"/>
  <c r="J241" i="2"/>
  <c r="E241" i="2"/>
  <c r="D241" i="2"/>
  <c r="C241" i="2"/>
  <c r="J210" i="2"/>
  <c r="E210" i="2"/>
  <c r="D210" i="2"/>
  <c r="C210" i="2"/>
  <c r="J525" i="2"/>
  <c r="E525" i="2"/>
  <c r="D525" i="2"/>
  <c r="C525" i="2"/>
  <c r="J518" i="2"/>
  <c r="E518" i="2"/>
  <c r="D518" i="2"/>
  <c r="C518" i="2"/>
  <c r="J373" i="2"/>
  <c r="E373" i="2"/>
  <c r="D373" i="2"/>
  <c r="C373" i="2"/>
  <c r="J365" i="2"/>
  <c r="E365" i="2"/>
  <c r="D365" i="2"/>
  <c r="C365" i="2"/>
  <c r="J330" i="2"/>
  <c r="E330" i="2"/>
  <c r="D330" i="2"/>
  <c r="C330" i="2"/>
  <c r="J323" i="2"/>
  <c r="E323" i="2"/>
  <c r="D323" i="2"/>
  <c r="C323" i="2"/>
  <c r="J304" i="2"/>
  <c r="E304" i="2"/>
  <c r="D304" i="2"/>
  <c r="C304" i="2"/>
  <c r="C299" i="2"/>
  <c r="D299" i="2"/>
  <c r="E299" i="2"/>
  <c r="J299" i="2"/>
  <c r="J215" i="2"/>
  <c r="E215" i="2"/>
  <c r="D215" i="2"/>
  <c r="C215" i="2"/>
  <c r="C207" i="2"/>
  <c r="D207" i="2"/>
  <c r="E207" i="2"/>
  <c r="C208" i="2"/>
  <c r="D208" i="2"/>
  <c r="E208" i="2"/>
  <c r="J207" i="2"/>
  <c r="J208" i="2"/>
  <c r="J174" i="2"/>
  <c r="J175" i="2"/>
  <c r="E174" i="2"/>
  <c r="D174" i="2"/>
  <c r="C174" i="2"/>
  <c r="J169" i="2"/>
  <c r="C169" i="2"/>
  <c r="D169" i="2"/>
  <c r="E169" i="2"/>
  <c r="J116" i="2"/>
  <c r="C116" i="2"/>
  <c r="D116" i="2"/>
  <c r="E116" i="2"/>
  <c r="J109" i="2"/>
  <c r="C109" i="2"/>
  <c r="D109" i="2"/>
  <c r="E109" i="2"/>
  <c r="C110" i="2"/>
  <c r="D110" i="2"/>
  <c r="E110" i="2"/>
  <c r="J267" i="2"/>
  <c r="E267" i="2"/>
  <c r="D267" i="2"/>
  <c r="C267" i="2"/>
  <c r="J249" i="2"/>
  <c r="E249" i="2"/>
  <c r="D249" i="2"/>
  <c r="C249" i="2"/>
  <c r="C248" i="2"/>
  <c r="D248" i="2"/>
  <c r="E248" i="2"/>
  <c r="J248" i="2"/>
  <c r="J277" i="1"/>
  <c r="J278" i="1"/>
  <c r="J270" i="1"/>
  <c r="C270" i="1"/>
  <c r="D270" i="1"/>
  <c r="E270" i="1"/>
  <c r="C272" i="1"/>
  <c r="D272" i="1"/>
  <c r="E272" i="1"/>
  <c r="C273" i="1"/>
  <c r="D273" i="1"/>
  <c r="E273" i="1"/>
  <c r="C274" i="1"/>
  <c r="D274" i="1"/>
  <c r="E274" i="1"/>
  <c r="C275" i="1"/>
  <c r="D275" i="1"/>
  <c r="E275" i="1"/>
  <c r="C276" i="1"/>
  <c r="D276" i="1"/>
  <c r="E276" i="1"/>
  <c r="C277" i="1"/>
  <c r="D277" i="1"/>
  <c r="E277" i="1"/>
  <c r="J187" i="1"/>
  <c r="J188" i="1"/>
  <c r="J189" i="1"/>
  <c r="J190" i="1"/>
  <c r="J191" i="1"/>
  <c r="C190" i="1"/>
  <c r="D190" i="1"/>
  <c r="E190" i="1"/>
  <c r="C187" i="1"/>
  <c r="D187" i="1"/>
  <c r="E187" i="1"/>
  <c r="J165" i="1"/>
  <c r="J160" i="1"/>
  <c r="C160" i="1"/>
  <c r="D160" i="1"/>
  <c r="E160" i="1"/>
  <c r="C161" i="1"/>
  <c r="D161" i="1"/>
  <c r="E161" i="1"/>
  <c r="C162" i="1"/>
  <c r="D162" i="1"/>
  <c r="E162" i="1"/>
  <c r="C163" i="1"/>
  <c r="D163" i="1"/>
  <c r="E163" i="1"/>
  <c r="C164" i="1"/>
  <c r="D164" i="1"/>
  <c r="E164" i="1"/>
  <c r="C165" i="1"/>
  <c r="D165" i="1"/>
  <c r="E165" i="1"/>
  <c r="J157" i="1"/>
  <c r="C157" i="1"/>
  <c r="D157" i="1"/>
  <c r="E157" i="1"/>
  <c r="C142" i="1"/>
  <c r="D142" i="1"/>
  <c r="E142" i="1"/>
  <c r="J142" i="1"/>
  <c r="J89" i="1"/>
  <c r="J90" i="1"/>
  <c r="J91" i="1"/>
  <c r="J92" i="1"/>
  <c r="J95" i="1"/>
  <c r="C89" i="1"/>
  <c r="D89" i="1"/>
  <c r="E89" i="1"/>
  <c r="C95" i="1"/>
  <c r="D95" i="1"/>
  <c r="E95" i="1"/>
  <c r="J118" i="1"/>
  <c r="C118" i="1"/>
  <c r="D118" i="1"/>
  <c r="E118" i="1"/>
  <c r="C256" i="2"/>
  <c r="C230" i="2"/>
  <c r="C222" i="2"/>
  <c r="D222" i="2"/>
  <c r="E222" i="2"/>
  <c r="C34" i="2"/>
  <c r="C16" i="2"/>
  <c r="D16" i="2"/>
  <c r="E16" i="2"/>
  <c r="J11" i="2"/>
  <c r="C11" i="2"/>
  <c r="D11" i="2"/>
  <c r="E11" i="2"/>
  <c r="C12" i="2"/>
  <c r="D12" i="2"/>
  <c r="E12" i="2"/>
  <c r="J6" i="2"/>
  <c r="J7" i="2"/>
  <c r="J8" i="2"/>
  <c r="J9" i="2"/>
  <c r="J10" i="2"/>
  <c r="J12" i="2"/>
  <c r="J13" i="2"/>
  <c r="J14" i="2"/>
  <c r="J15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9" i="2"/>
  <c r="J45" i="2"/>
  <c r="J46" i="2"/>
  <c r="J47" i="2"/>
  <c r="J48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81" i="2"/>
  <c r="J77" i="2"/>
  <c r="J78" i="2"/>
  <c r="J79" i="2"/>
  <c r="J80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10" i="2"/>
  <c r="J111" i="2"/>
  <c r="J112" i="2"/>
  <c r="J113" i="2"/>
  <c r="J114" i="2"/>
  <c r="J115" i="2"/>
  <c r="J117" i="2"/>
  <c r="J118" i="2"/>
  <c r="J119" i="2"/>
  <c r="J120" i="2"/>
  <c r="J121" i="2"/>
  <c r="J124" i="2"/>
  <c r="J122" i="2"/>
  <c r="J123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70" i="2"/>
  <c r="J171" i="2"/>
  <c r="J172" i="2"/>
  <c r="J173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9" i="2"/>
  <c r="J211" i="2"/>
  <c r="J212" i="2"/>
  <c r="J213" i="2"/>
  <c r="J214" i="2"/>
  <c r="J216" i="2"/>
  <c r="J217" i="2"/>
  <c r="J218" i="2"/>
  <c r="J223" i="2"/>
  <c r="J219" i="2"/>
  <c r="J220" i="2"/>
  <c r="J221" i="2"/>
  <c r="J222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2" i="2"/>
  <c r="J243" i="2"/>
  <c r="J244" i="2"/>
  <c r="J245" i="2"/>
  <c r="J246" i="2"/>
  <c r="J247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8" i="2"/>
  <c r="J273" i="2"/>
  <c r="J269" i="2"/>
  <c r="J270" i="2"/>
  <c r="J271" i="2"/>
  <c r="J272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300" i="2"/>
  <c r="J301" i="2"/>
  <c r="J302" i="2"/>
  <c r="J303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4" i="2"/>
  <c r="J325" i="2"/>
  <c r="J326" i="2"/>
  <c r="J327" i="2"/>
  <c r="J328" i="2"/>
  <c r="J329" i="2"/>
  <c r="J331" i="2"/>
  <c r="J332" i="2"/>
  <c r="J333" i="2"/>
  <c r="J336" i="2"/>
  <c r="J334" i="2"/>
  <c r="J335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7" i="2"/>
  <c r="J368" i="2"/>
  <c r="J369" i="2"/>
  <c r="J370" i="2"/>
  <c r="J371" i="2"/>
  <c r="J372" i="2"/>
  <c r="J374" i="2"/>
  <c r="J375" i="2"/>
  <c r="J376" i="2"/>
  <c r="J381" i="2"/>
  <c r="J377" i="2"/>
  <c r="J378" i="2"/>
  <c r="J379" i="2"/>
  <c r="J380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7" i="2"/>
  <c r="J401" i="2"/>
  <c r="J402" i="2"/>
  <c r="J403" i="2"/>
  <c r="J404" i="2"/>
  <c r="J405" i="2"/>
  <c r="J406" i="2"/>
  <c r="J408" i="2"/>
  <c r="J411" i="2"/>
  <c r="J409" i="2"/>
  <c r="J410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7" i="2"/>
  <c r="J441" i="2"/>
  <c r="J442" i="2"/>
  <c r="J443" i="2"/>
  <c r="J444" i="2"/>
  <c r="J445" i="2"/>
  <c r="J446" i="2"/>
  <c r="J448" i="2"/>
  <c r="J453" i="2"/>
  <c r="J449" i="2"/>
  <c r="J450" i="2"/>
  <c r="J451" i="2"/>
  <c r="J452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6" i="2"/>
  <c r="J484" i="2"/>
  <c r="J485" i="2"/>
  <c r="J487" i="2"/>
  <c r="J489" i="2"/>
  <c r="J490" i="2"/>
  <c r="J488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9" i="2"/>
  <c r="J520" i="2"/>
  <c r="J521" i="2"/>
  <c r="J522" i="2"/>
  <c r="J523" i="2"/>
  <c r="J524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C6" i="2"/>
  <c r="D6" i="2"/>
  <c r="E6" i="2"/>
  <c r="C7" i="2"/>
  <c r="D7" i="2"/>
  <c r="E7" i="2"/>
  <c r="C8" i="2"/>
  <c r="D8" i="2"/>
  <c r="E8" i="2"/>
  <c r="C9" i="2"/>
  <c r="D9" i="2"/>
  <c r="E9" i="2"/>
  <c r="C10" i="2"/>
  <c r="D10" i="2"/>
  <c r="E10" i="2"/>
  <c r="C13" i="2"/>
  <c r="D13" i="2"/>
  <c r="E13" i="2"/>
  <c r="C14" i="2"/>
  <c r="D14" i="2"/>
  <c r="E14" i="2"/>
  <c r="C15" i="2"/>
  <c r="D15" i="2"/>
  <c r="E15" i="2"/>
  <c r="C17" i="2"/>
  <c r="D17" i="2"/>
  <c r="E17" i="2"/>
  <c r="C18" i="2"/>
  <c r="D18" i="2"/>
  <c r="E18" i="2"/>
  <c r="C19" i="2"/>
  <c r="D19" i="2"/>
  <c r="E19" i="2"/>
  <c r="C20" i="2"/>
  <c r="D20" i="2"/>
  <c r="E20" i="2"/>
  <c r="C21" i="2"/>
  <c r="D21" i="2"/>
  <c r="E21" i="2"/>
  <c r="C22" i="2"/>
  <c r="D22" i="2"/>
  <c r="E22" i="2"/>
  <c r="C23" i="2"/>
  <c r="D23" i="2"/>
  <c r="E23" i="2"/>
  <c r="C24" i="2"/>
  <c r="D24" i="2"/>
  <c r="E24" i="2"/>
  <c r="C25" i="2"/>
  <c r="D25" i="2"/>
  <c r="E25" i="2"/>
  <c r="C26" i="2"/>
  <c r="D26" i="2"/>
  <c r="E26" i="2"/>
  <c r="C27" i="2"/>
  <c r="D27" i="2"/>
  <c r="E27" i="2"/>
  <c r="C28" i="2"/>
  <c r="D28" i="2"/>
  <c r="E28" i="2"/>
  <c r="C29" i="2"/>
  <c r="D29" i="2"/>
  <c r="E29" i="2"/>
  <c r="C30" i="2"/>
  <c r="D30" i="2"/>
  <c r="E30" i="2"/>
  <c r="C31" i="2"/>
  <c r="D31" i="2"/>
  <c r="E31" i="2"/>
  <c r="C32" i="2"/>
  <c r="D32" i="2"/>
  <c r="E32" i="2"/>
  <c r="C33" i="2"/>
  <c r="D33" i="2"/>
  <c r="E33" i="2"/>
  <c r="D34" i="2"/>
  <c r="E34" i="2"/>
  <c r="C35" i="2"/>
  <c r="D35" i="2"/>
  <c r="E35" i="2"/>
  <c r="C36" i="2"/>
  <c r="D36" i="2"/>
  <c r="E36" i="2"/>
  <c r="C37" i="2"/>
  <c r="D37" i="2"/>
  <c r="E37" i="2"/>
  <c r="C38" i="2"/>
  <c r="D38" i="2"/>
  <c r="E38" i="2"/>
  <c r="C39" i="2"/>
  <c r="D39" i="2"/>
  <c r="E39" i="2"/>
  <c r="C40" i="2"/>
  <c r="D40" i="2"/>
  <c r="E40" i="2"/>
  <c r="C41" i="2"/>
  <c r="D41" i="2"/>
  <c r="E41" i="2"/>
  <c r="C42" i="2"/>
  <c r="D42" i="2"/>
  <c r="E42" i="2"/>
  <c r="C43" i="2"/>
  <c r="D43" i="2"/>
  <c r="E43" i="2"/>
  <c r="C44" i="2"/>
  <c r="D44" i="2"/>
  <c r="E44" i="2"/>
  <c r="C49" i="2"/>
  <c r="D49" i="2"/>
  <c r="E49" i="2"/>
  <c r="C45" i="2"/>
  <c r="D45" i="2"/>
  <c r="E45" i="2"/>
  <c r="C46" i="2"/>
  <c r="D46" i="2"/>
  <c r="E46" i="2"/>
  <c r="C47" i="2"/>
  <c r="D47" i="2"/>
  <c r="E47" i="2"/>
  <c r="C48" i="2"/>
  <c r="D48" i="2"/>
  <c r="E48" i="2"/>
  <c r="C50" i="2"/>
  <c r="D50" i="2"/>
  <c r="E50" i="2"/>
  <c r="C51" i="2"/>
  <c r="D51" i="2"/>
  <c r="E51" i="2"/>
  <c r="C52" i="2"/>
  <c r="D52" i="2"/>
  <c r="E52" i="2"/>
  <c r="C53" i="2"/>
  <c r="D53" i="2"/>
  <c r="E53" i="2"/>
  <c r="C54" i="2"/>
  <c r="D54" i="2"/>
  <c r="E54" i="2"/>
  <c r="C55" i="2"/>
  <c r="D55" i="2"/>
  <c r="E55" i="2"/>
  <c r="C56" i="2"/>
  <c r="D56" i="2"/>
  <c r="E56" i="2"/>
  <c r="C57" i="2"/>
  <c r="D57" i="2"/>
  <c r="E57" i="2"/>
  <c r="C58" i="2"/>
  <c r="D58" i="2"/>
  <c r="E58" i="2"/>
  <c r="C59" i="2"/>
  <c r="D59" i="2"/>
  <c r="E59" i="2"/>
  <c r="C60" i="2"/>
  <c r="D60" i="2"/>
  <c r="E60" i="2"/>
  <c r="C61" i="2"/>
  <c r="D61" i="2"/>
  <c r="E61" i="2"/>
  <c r="C62" i="2"/>
  <c r="D62" i="2"/>
  <c r="E62" i="2"/>
  <c r="C63" i="2"/>
  <c r="D63" i="2"/>
  <c r="E63" i="2"/>
  <c r="C64" i="2"/>
  <c r="D64" i="2"/>
  <c r="E64" i="2"/>
  <c r="C65" i="2"/>
  <c r="D65" i="2"/>
  <c r="E65" i="2"/>
  <c r="C66" i="2"/>
  <c r="D66" i="2"/>
  <c r="E66" i="2"/>
  <c r="C67" i="2"/>
  <c r="D67" i="2"/>
  <c r="E67" i="2"/>
  <c r="C68" i="2"/>
  <c r="D68" i="2"/>
  <c r="E68" i="2"/>
  <c r="C69" i="2"/>
  <c r="D69" i="2"/>
  <c r="E69" i="2"/>
  <c r="C70" i="2"/>
  <c r="D70" i="2"/>
  <c r="E70" i="2"/>
  <c r="C71" i="2"/>
  <c r="D71" i="2"/>
  <c r="E71" i="2"/>
  <c r="C72" i="2"/>
  <c r="D72" i="2"/>
  <c r="E72" i="2"/>
  <c r="C73" i="2"/>
  <c r="D73" i="2"/>
  <c r="E73" i="2"/>
  <c r="C74" i="2"/>
  <c r="D74" i="2"/>
  <c r="E74" i="2"/>
  <c r="C75" i="2"/>
  <c r="D75" i="2"/>
  <c r="E75" i="2"/>
  <c r="C76" i="2"/>
  <c r="D76" i="2"/>
  <c r="E76" i="2"/>
  <c r="C81" i="2"/>
  <c r="D81" i="2"/>
  <c r="E81" i="2"/>
  <c r="C77" i="2"/>
  <c r="D77" i="2"/>
  <c r="E77" i="2"/>
  <c r="C78" i="2"/>
  <c r="D78" i="2"/>
  <c r="E78" i="2"/>
  <c r="C79" i="2"/>
  <c r="D79" i="2"/>
  <c r="E79" i="2"/>
  <c r="C80" i="2"/>
  <c r="D80" i="2"/>
  <c r="E80" i="2"/>
  <c r="C82" i="2"/>
  <c r="D82" i="2"/>
  <c r="E82" i="2"/>
  <c r="C83" i="2"/>
  <c r="D83" i="2"/>
  <c r="E83" i="2"/>
  <c r="C84" i="2"/>
  <c r="D84" i="2"/>
  <c r="E84" i="2"/>
  <c r="C85" i="2"/>
  <c r="D85" i="2"/>
  <c r="E85" i="2"/>
  <c r="C86" i="2"/>
  <c r="D86" i="2"/>
  <c r="E86" i="2"/>
  <c r="C87" i="2"/>
  <c r="D87" i="2"/>
  <c r="E87" i="2"/>
  <c r="C88" i="2"/>
  <c r="D88" i="2"/>
  <c r="E88" i="2"/>
  <c r="C89" i="2"/>
  <c r="D89" i="2"/>
  <c r="E89" i="2"/>
  <c r="C90" i="2"/>
  <c r="D90" i="2"/>
  <c r="E90" i="2"/>
  <c r="C91" i="2"/>
  <c r="D91" i="2"/>
  <c r="E91" i="2"/>
  <c r="C92" i="2"/>
  <c r="D92" i="2"/>
  <c r="E92" i="2"/>
  <c r="C93" i="2"/>
  <c r="D93" i="2"/>
  <c r="E93" i="2"/>
  <c r="C94" i="2"/>
  <c r="D94" i="2"/>
  <c r="E94" i="2"/>
  <c r="C95" i="2"/>
  <c r="D95" i="2"/>
  <c r="E95" i="2"/>
  <c r="C96" i="2"/>
  <c r="D96" i="2"/>
  <c r="E96" i="2"/>
  <c r="C97" i="2"/>
  <c r="D97" i="2"/>
  <c r="E97" i="2"/>
  <c r="C98" i="2"/>
  <c r="D98" i="2"/>
  <c r="E98" i="2"/>
  <c r="C99" i="2"/>
  <c r="D99" i="2"/>
  <c r="E99" i="2"/>
  <c r="C100" i="2"/>
  <c r="D100" i="2"/>
  <c r="E100" i="2"/>
  <c r="C101" i="2"/>
  <c r="D101" i="2"/>
  <c r="E101" i="2"/>
  <c r="C102" i="2"/>
  <c r="D102" i="2"/>
  <c r="E102" i="2"/>
  <c r="C103" i="2"/>
  <c r="D103" i="2"/>
  <c r="E103" i="2"/>
  <c r="C104" i="2"/>
  <c r="D104" i="2"/>
  <c r="E104" i="2"/>
  <c r="C105" i="2"/>
  <c r="D105" i="2"/>
  <c r="E105" i="2"/>
  <c r="C106" i="2"/>
  <c r="D106" i="2"/>
  <c r="E106" i="2"/>
  <c r="C107" i="2"/>
  <c r="D107" i="2"/>
  <c r="E107" i="2"/>
  <c r="C108" i="2"/>
  <c r="D108" i="2"/>
  <c r="E108" i="2"/>
  <c r="C111" i="2"/>
  <c r="D111" i="2"/>
  <c r="E111" i="2"/>
  <c r="C112" i="2"/>
  <c r="D112" i="2"/>
  <c r="E112" i="2"/>
  <c r="C113" i="2"/>
  <c r="D113" i="2"/>
  <c r="E113" i="2"/>
  <c r="C114" i="2"/>
  <c r="D114" i="2"/>
  <c r="E114" i="2"/>
  <c r="C115" i="2"/>
  <c r="D115" i="2"/>
  <c r="E115" i="2"/>
  <c r="C117" i="2"/>
  <c r="D117" i="2"/>
  <c r="E117" i="2"/>
  <c r="C118" i="2"/>
  <c r="D118" i="2"/>
  <c r="E118" i="2"/>
  <c r="C119" i="2"/>
  <c r="D119" i="2"/>
  <c r="E119" i="2"/>
  <c r="C120" i="2"/>
  <c r="D120" i="2"/>
  <c r="E120" i="2"/>
  <c r="C121" i="2"/>
  <c r="D121" i="2"/>
  <c r="E121" i="2"/>
  <c r="C124" i="2"/>
  <c r="D124" i="2"/>
  <c r="E124" i="2"/>
  <c r="C122" i="2"/>
  <c r="D122" i="2"/>
  <c r="E122" i="2"/>
  <c r="C123" i="2"/>
  <c r="D123" i="2"/>
  <c r="E123" i="2"/>
  <c r="C125" i="2"/>
  <c r="D125" i="2"/>
  <c r="E125" i="2"/>
  <c r="C126" i="2"/>
  <c r="D126" i="2"/>
  <c r="E126" i="2"/>
  <c r="C127" i="2"/>
  <c r="D127" i="2"/>
  <c r="E127" i="2"/>
  <c r="C128" i="2"/>
  <c r="D128" i="2"/>
  <c r="E128" i="2"/>
  <c r="C129" i="2"/>
  <c r="D129" i="2"/>
  <c r="E129" i="2"/>
  <c r="C130" i="2"/>
  <c r="D130" i="2"/>
  <c r="E130" i="2"/>
  <c r="C131" i="2"/>
  <c r="D131" i="2"/>
  <c r="E131" i="2"/>
  <c r="C132" i="2"/>
  <c r="D132" i="2"/>
  <c r="E132" i="2"/>
  <c r="C133" i="2"/>
  <c r="D133" i="2"/>
  <c r="E133" i="2"/>
  <c r="C134" i="2"/>
  <c r="D134" i="2"/>
  <c r="E134" i="2"/>
  <c r="C135" i="2"/>
  <c r="D135" i="2"/>
  <c r="E135" i="2"/>
  <c r="C136" i="2"/>
  <c r="D136" i="2"/>
  <c r="E136" i="2"/>
  <c r="C137" i="2"/>
  <c r="D137" i="2"/>
  <c r="E137" i="2"/>
  <c r="C138" i="2"/>
  <c r="D138" i="2"/>
  <c r="E138" i="2"/>
  <c r="C139" i="2"/>
  <c r="D139" i="2"/>
  <c r="E139" i="2"/>
  <c r="C140" i="2"/>
  <c r="D140" i="2"/>
  <c r="E140" i="2"/>
  <c r="C141" i="2"/>
  <c r="D141" i="2"/>
  <c r="E141" i="2"/>
  <c r="C142" i="2"/>
  <c r="D142" i="2"/>
  <c r="E142" i="2"/>
  <c r="C143" i="2"/>
  <c r="D143" i="2"/>
  <c r="E143" i="2"/>
  <c r="C144" i="2"/>
  <c r="D144" i="2"/>
  <c r="E144" i="2"/>
  <c r="C145" i="2"/>
  <c r="D145" i="2"/>
  <c r="E145" i="2"/>
  <c r="C146" i="2"/>
  <c r="D146" i="2"/>
  <c r="E146" i="2"/>
  <c r="C147" i="2"/>
  <c r="D147" i="2"/>
  <c r="E147" i="2"/>
  <c r="C148" i="2"/>
  <c r="D148" i="2"/>
  <c r="E148" i="2"/>
  <c r="C149" i="2"/>
  <c r="D149" i="2"/>
  <c r="E149" i="2"/>
  <c r="C150" i="2"/>
  <c r="D150" i="2"/>
  <c r="E150" i="2"/>
  <c r="C151" i="2"/>
  <c r="D151" i="2"/>
  <c r="E151" i="2"/>
  <c r="C152" i="2"/>
  <c r="D152" i="2"/>
  <c r="E152" i="2"/>
  <c r="C153" i="2"/>
  <c r="D153" i="2"/>
  <c r="E153" i="2"/>
  <c r="C154" i="2"/>
  <c r="D154" i="2"/>
  <c r="E154" i="2"/>
  <c r="C155" i="2"/>
  <c r="D155" i="2"/>
  <c r="E155" i="2"/>
  <c r="C156" i="2"/>
  <c r="D156" i="2"/>
  <c r="E156" i="2"/>
  <c r="C157" i="2"/>
  <c r="D157" i="2"/>
  <c r="E157" i="2"/>
  <c r="C158" i="2"/>
  <c r="D158" i="2"/>
  <c r="E158" i="2"/>
  <c r="C159" i="2"/>
  <c r="D159" i="2"/>
  <c r="E159" i="2"/>
  <c r="C160" i="2"/>
  <c r="D160" i="2"/>
  <c r="E160" i="2"/>
  <c r="C161" i="2"/>
  <c r="D161" i="2"/>
  <c r="E161" i="2"/>
  <c r="C162" i="2"/>
  <c r="D162" i="2"/>
  <c r="E162" i="2"/>
  <c r="C163" i="2"/>
  <c r="D163" i="2"/>
  <c r="E163" i="2"/>
  <c r="C164" i="2"/>
  <c r="D164" i="2"/>
  <c r="E164" i="2"/>
  <c r="C165" i="2"/>
  <c r="D165" i="2"/>
  <c r="E165" i="2"/>
  <c r="C166" i="2"/>
  <c r="D166" i="2"/>
  <c r="E166" i="2"/>
  <c r="C167" i="2"/>
  <c r="D167" i="2"/>
  <c r="E167" i="2"/>
  <c r="C168" i="2"/>
  <c r="D168" i="2"/>
  <c r="E168" i="2"/>
  <c r="C170" i="2"/>
  <c r="D170" i="2"/>
  <c r="E170" i="2"/>
  <c r="C171" i="2"/>
  <c r="D171" i="2"/>
  <c r="E171" i="2"/>
  <c r="C172" i="2"/>
  <c r="D172" i="2"/>
  <c r="E172" i="2"/>
  <c r="C173" i="2"/>
  <c r="D173" i="2"/>
  <c r="E173" i="2"/>
  <c r="C175" i="2"/>
  <c r="D175" i="2"/>
  <c r="E175" i="2"/>
  <c r="C176" i="2"/>
  <c r="D176" i="2"/>
  <c r="E176" i="2"/>
  <c r="C177" i="2"/>
  <c r="D177" i="2"/>
  <c r="E177" i="2"/>
  <c r="C178" i="2"/>
  <c r="D178" i="2"/>
  <c r="E178" i="2"/>
  <c r="C179" i="2"/>
  <c r="D179" i="2"/>
  <c r="E179" i="2"/>
  <c r="C180" i="2"/>
  <c r="D180" i="2"/>
  <c r="E180" i="2"/>
  <c r="C181" i="2"/>
  <c r="D181" i="2"/>
  <c r="E181" i="2"/>
  <c r="C182" i="2"/>
  <c r="D182" i="2"/>
  <c r="E182" i="2"/>
  <c r="C183" i="2"/>
  <c r="D183" i="2"/>
  <c r="E183" i="2"/>
  <c r="C184" i="2"/>
  <c r="D184" i="2"/>
  <c r="E184" i="2"/>
  <c r="C185" i="2"/>
  <c r="D185" i="2"/>
  <c r="E185" i="2"/>
  <c r="C186" i="2"/>
  <c r="D186" i="2"/>
  <c r="E186" i="2"/>
  <c r="C187" i="2"/>
  <c r="D187" i="2"/>
  <c r="E187" i="2"/>
  <c r="C188" i="2"/>
  <c r="D188" i="2"/>
  <c r="E188" i="2"/>
  <c r="C189" i="2"/>
  <c r="D189" i="2"/>
  <c r="E189" i="2"/>
  <c r="C190" i="2"/>
  <c r="D190" i="2"/>
  <c r="E190" i="2"/>
  <c r="C191" i="2"/>
  <c r="D191" i="2"/>
  <c r="E191" i="2"/>
  <c r="C192" i="2"/>
  <c r="D192" i="2"/>
  <c r="E192" i="2"/>
  <c r="C193" i="2"/>
  <c r="D193" i="2"/>
  <c r="E193" i="2"/>
  <c r="C194" i="2"/>
  <c r="D194" i="2"/>
  <c r="E194" i="2"/>
  <c r="C195" i="2"/>
  <c r="D195" i="2"/>
  <c r="E195" i="2"/>
  <c r="C196" i="2"/>
  <c r="D196" i="2"/>
  <c r="E196" i="2"/>
  <c r="C197" i="2"/>
  <c r="D197" i="2"/>
  <c r="E197" i="2"/>
  <c r="C198" i="2"/>
  <c r="D198" i="2"/>
  <c r="E198" i="2"/>
  <c r="C199" i="2"/>
  <c r="D199" i="2"/>
  <c r="E199" i="2"/>
  <c r="C200" i="2"/>
  <c r="D200" i="2"/>
  <c r="E200" i="2"/>
  <c r="C201" i="2"/>
  <c r="D201" i="2"/>
  <c r="E201" i="2"/>
  <c r="C202" i="2"/>
  <c r="D202" i="2"/>
  <c r="E202" i="2"/>
  <c r="C203" i="2"/>
  <c r="D203" i="2"/>
  <c r="E203" i="2"/>
  <c r="C204" i="2"/>
  <c r="D204" i="2"/>
  <c r="E204" i="2"/>
  <c r="C205" i="2"/>
  <c r="D205" i="2"/>
  <c r="E205" i="2"/>
  <c r="C206" i="2"/>
  <c r="D206" i="2"/>
  <c r="E206" i="2"/>
  <c r="C209" i="2"/>
  <c r="D209" i="2"/>
  <c r="E209" i="2"/>
  <c r="C211" i="2"/>
  <c r="D211" i="2"/>
  <c r="E211" i="2"/>
  <c r="C212" i="2"/>
  <c r="D212" i="2"/>
  <c r="E212" i="2"/>
  <c r="C213" i="2"/>
  <c r="D213" i="2"/>
  <c r="E213" i="2"/>
  <c r="C214" i="2"/>
  <c r="D214" i="2"/>
  <c r="E214" i="2"/>
  <c r="C216" i="2"/>
  <c r="D216" i="2"/>
  <c r="E216" i="2"/>
  <c r="C217" i="2"/>
  <c r="D217" i="2"/>
  <c r="E217" i="2"/>
  <c r="C218" i="2"/>
  <c r="D218" i="2"/>
  <c r="E218" i="2"/>
  <c r="C223" i="2"/>
  <c r="D223" i="2"/>
  <c r="E223" i="2"/>
  <c r="C219" i="2"/>
  <c r="D219" i="2"/>
  <c r="E219" i="2"/>
  <c r="C220" i="2"/>
  <c r="D220" i="2"/>
  <c r="E220" i="2"/>
  <c r="C221" i="2"/>
  <c r="D221" i="2"/>
  <c r="E221" i="2"/>
  <c r="C224" i="2"/>
  <c r="D224" i="2"/>
  <c r="E224" i="2"/>
  <c r="C225" i="2"/>
  <c r="D225" i="2"/>
  <c r="E225" i="2"/>
  <c r="C226" i="2"/>
  <c r="D226" i="2"/>
  <c r="E226" i="2"/>
  <c r="C227" i="2"/>
  <c r="D227" i="2"/>
  <c r="E227" i="2"/>
  <c r="C228" i="2"/>
  <c r="D228" i="2"/>
  <c r="E228" i="2"/>
  <c r="C229" i="2"/>
  <c r="D229" i="2"/>
  <c r="E229" i="2"/>
  <c r="D230" i="2"/>
  <c r="E230" i="2"/>
  <c r="C231" i="2"/>
  <c r="D231" i="2"/>
  <c r="E231" i="2"/>
  <c r="C232" i="2"/>
  <c r="D232" i="2"/>
  <c r="E232" i="2"/>
  <c r="C233" i="2"/>
  <c r="D233" i="2"/>
  <c r="E233" i="2"/>
  <c r="C234" i="2"/>
  <c r="D234" i="2"/>
  <c r="E234" i="2"/>
  <c r="C235" i="2"/>
  <c r="D235" i="2"/>
  <c r="E235" i="2"/>
  <c r="C236" i="2"/>
  <c r="D236" i="2"/>
  <c r="E236" i="2"/>
  <c r="C237" i="2"/>
  <c r="D237" i="2"/>
  <c r="E237" i="2"/>
  <c r="C238" i="2"/>
  <c r="D238" i="2"/>
  <c r="E238" i="2"/>
  <c r="C239" i="2"/>
  <c r="D239" i="2"/>
  <c r="E239" i="2"/>
  <c r="C240" i="2"/>
  <c r="D240" i="2"/>
  <c r="E240" i="2"/>
  <c r="C242" i="2"/>
  <c r="D242" i="2"/>
  <c r="E242" i="2"/>
  <c r="C243" i="2"/>
  <c r="D243" i="2"/>
  <c r="E243" i="2"/>
  <c r="C244" i="2"/>
  <c r="D244" i="2"/>
  <c r="E244" i="2"/>
  <c r="C245" i="2"/>
  <c r="D245" i="2"/>
  <c r="E245" i="2"/>
  <c r="C246" i="2"/>
  <c r="D246" i="2"/>
  <c r="E246" i="2"/>
  <c r="C247" i="2"/>
  <c r="D247" i="2"/>
  <c r="E247" i="2"/>
  <c r="C250" i="2"/>
  <c r="D250" i="2"/>
  <c r="E250" i="2"/>
  <c r="C251" i="2"/>
  <c r="D251" i="2"/>
  <c r="E251" i="2"/>
  <c r="C252" i="2"/>
  <c r="D252" i="2"/>
  <c r="E252" i="2"/>
  <c r="C253" i="2"/>
  <c r="D253" i="2"/>
  <c r="E253" i="2"/>
  <c r="C254" i="2"/>
  <c r="D254" i="2"/>
  <c r="E254" i="2"/>
  <c r="C255" i="2"/>
  <c r="D255" i="2"/>
  <c r="E255" i="2"/>
  <c r="D256" i="2"/>
  <c r="E256" i="2"/>
  <c r="C257" i="2"/>
  <c r="D257" i="2"/>
  <c r="E257" i="2"/>
  <c r="C258" i="2"/>
  <c r="D258" i="2"/>
  <c r="E258" i="2"/>
  <c r="C259" i="2"/>
  <c r="D259" i="2"/>
  <c r="E259" i="2"/>
  <c r="C260" i="2"/>
  <c r="D260" i="2"/>
  <c r="E260" i="2"/>
  <c r="C261" i="2"/>
  <c r="D261" i="2"/>
  <c r="E261" i="2"/>
  <c r="C262" i="2"/>
  <c r="D262" i="2"/>
  <c r="E262" i="2"/>
  <c r="C263" i="2"/>
  <c r="D263" i="2"/>
  <c r="E263" i="2"/>
  <c r="C264" i="2"/>
  <c r="D264" i="2"/>
  <c r="E264" i="2"/>
  <c r="C265" i="2"/>
  <c r="D265" i="2"/>
  <c r="E265" i="2"/>
  <c r="C266" i="2"/>
  <c r="D266" i="2"/>
  <c r="E266" i="2"/>
  <c r="C268" i="2"/>
  <c r="D268" i="2"/>
  <c r="E268" i="2"/>
  <c r="C273" i="2"/>
  <c r="D273" i="2"/>
  <c r="E273" i="2"/>
  <c r="C269" i="2"/>
  <c r="D269" i="2"/>
  <c r="E269" i="2"/>
  <c r="C270" i="2"/>
  <c r="D270" i="2"/>
  <c r="E270" i="2"/>
  <c r="C271" i="2"/>
  <c r="D271" i="2"/>
  <c r="E271" i="2"/>
  <c r="C272" i="2"/>
  <c r="D272" i="2"/>
  <c r="E272" i="2"/>
  <c r="C274" i="2"/>
  <c r="D274" i="2"/>
  <c r="E274" i="2"/>
  <c r="C275" i="2"/>
  <c r="D275" i="2"/>
  <c r="E275" i="2"/>
  <c r="C276" i="2"/>
  <c r="D276" i="2"/>
  <c r="E276" i="2"/>
  <c r="C277" i="2"/>
  <c r="D277" i="2"/>
  <c r="E277" i="2"/>
  <c r="C278" i="2"/>
  <c r="D278" i="2"/>
  <c r="E278" i="2"/>
  <c r="C279" i="2"/>
  <c r="D279" i="2"/>
  <c r="E279" i="2"/>
  <c r="C280" i="2"/>
  <c r="D280" i="2"/>
  <c r="E280" i="2"/>
  <c r="C281" i="2"/>
  <c r="D281" i="2"/>
  <c r="E281" i="2"/>
  <c r="C282" i="2"/>
  <c r="D282" i="2"/>
  <c r="E282" i="2"/>
  <c r="C283" i="2"/>
  <c r="D283" i="2"/>
  <c r="E283" i="2"/>
  <c r="C284" i="2"/>
  <c r="D284" i="2"/>
  <c r="E284" i="2"/>
  <c r="C285" i="2"/>
  <c r="D285" i="2"/>
  <c r="E285" i="2"/>
  <c r="C286" i="2"/>
  <c r="D286" i="2"/>
  <c r="E286" i="2"/>
  <c r="C287" i="2"/>
  <c r="D287" i="2"/>
  <c r="E287" i="2"/>
  <c r="C288" i="2"/>
  <c r="D288" i="2"/>
  <c r="E288" i="2"/>
  <c r="C289" i="2"/>
  <c r="D289" i="2"/>
  <c r="E289" i="2"/>
  <c r="C290" i="2"/>
  <c r="D290" i="2"/>
  <c r="E290" i="2"/>
  <c r="C291" i="2"/>
  <c r="D291" i="2"/>
  <c r="E291" i="2"/>
  <c r="C292" i="2"/>
  <c r="D292" i="2"/>
  <c r="E292" i="2"/>
  <c r="C293" i="2"/>
  <c r="D293" i="2"/>
  <c r="E293" i="2"/>
  <c r="C294" i="2"/>
  <c r="D294" i="2"/>
  <c r="E294" i="2"/>
  <c r="C295" i="2"/>
  <c r="D295" i="2"/>
  <c r="E295" i="2"/>
  <c r="C296" i="2"/>
  <c r="D296" i="2"/>
  <c r="E296" i="2"/>
  <c r="C297" i="2"/>
  <c r="D297" i="2"/>
  <c r="E297" i="2"/>
  <c r="C298" i="2"/>
  <c r="D298" i="2"/>
  <c r="E298" i="2"/>
  <c r="C300" i="2"/>
  <c r="D300" i="2"/>
  <c r="E300" i="2"/>
  <c r="C301" i="2"/>
  <c r="D301" i="2"/>
  <c r="E301" i="2"/>
  <c r="C302" i="2"/>
  <c r="D302" i="2"/>
  <c r="E302" i="2"/>
  <c r="C303" i="2"/>
  <c r="D303" i="2"/>
  <c r="E303" i="2"/>
  <c r="C305" i="2"/>
  <c r="D305" i="2"/>
  <c r="E305" i="2"/>
  <c r="C306" i="2"/>
  <c r="D306" i="2"/>
  <c r="E306" i="2"/>
  <c r="C307" i="2"/>
  <c r="D307" i="2"/>
  <c r="E307" i="2"/>
  <c r="C308" i="2"/>
  <c r="D308" i="2"/>
  <c r="E308" i="2"/>
  <c r="C309" i="2"/>
  <c r="D309" i="2"/>
  <c r="E309" i="2"/>
  <c r="C310" i="2"/>
  <c r="D310" i="2"/>
  <c r="E310" i="2"/>
  <c r="C311" i="2"/>
  <c r="D311" i="2"/>
  <c r="E311" i="2"/>
  <c r="C312" i="2"/>
  <c r="D312" i="2"/>
  <c r="E312" i="2"/>
  <c r="C313" i="2"/>
  <c r="D313" i="2"/>
  <c r="E313" i="2"/>
  <c r="C314" i="2"/>
  <c r="D314" i="2"/>
  <c r="E314" i="2"/>
  <c r="C315" i="2"/>
  <c r="D315" i="2"/>
  <c r="E315" i="2"/>
  <c r="C316" i="2"/>
  <c r="D316" i="2"/>
  <c r="E316" i="2"/>
  <c r="C317" i="2"/>
  <c r="D317" i="2"/>
  <c r="E317" i="2"/>
  <c r="C318" i="2"/>
  <c r="D318" i="2"/>
  <c r="E318" i="2"/>
  <c r="C319" i="2"/>
  <c r="D319" i="2"/>
  <c r="E319" i="2"/>
  <c r="C320" i="2"/>
  <c r="D320" i="2"/>
  <c r="E320" i="2"/>
  <c r="C321" i="2"/>
  <c r="D321" i="2"/>
  <c r="E321" i="2"/>
  <c r="C322" i="2"/>
  <c r="D322" i="2"/>
  <c r="E322" i="2"/>
  <c r="C324" i="2"/>
  <c r="D324" i="2"/>
  <c r="E324" i="2"/>
  <c r="C325" i="2"/>
  <c r="D325" i="2"/>
  <c r="E325" i="2"/>
  <c r="C326" i="2"/>
  <c r="D326" i="2"/>
  <c r="E326" i="2"/>
  <c r="C327" i="2"/>
  <c r="D327" i="2"/>
  <c r="E327" i="2"/>
  <c r="C328" i="2"/>
  <c r="D328" i="2"/>
  <c r="E328" i="2"/>
  <c r="C329" i="2"/>
  <c r="D329" i="2"/>
  <c r="E329" i="2"/>
  <c r="C331" i="2"/>
  <c r="D331" i="2"/>
  <c r="E331" i="2"/>
  <c r="C332" i="2"/>
  <c r="D332" i="2"/>
  <c r="E332" i="2"/>
  <c r="C333" i="2"/>
  <c r="D333" i="2"/>
  <c r="E333" i="2"/>
  <c r="C336" i="2"/>
  <c r="D336" i="2"/>
  <c r="E336" i="2"/>
  <c r="C334" i="2"/>
  <c r="D334" i="2"/>
  <c r="E334" i="2"/>
  <c r="C335" i="2"/>
  <c r="D335" i="2"/>
  <c r="E335" i="2"/>
  <c r="C337" i="2"/>
  <c r="D337" i="2"/>
  <c r="E337" i="2"/>
  <c r="C338" i="2"/>
  <c r="D338" i="2"/>
  <c r="E338" i="2"/>
  <c r="C339" i="2"/>
  <c r="D339" i="2"/>
  <c r="E339" i="2"/>
  <c r="C340" i="2"/>
  <c r="D340" i="2"/>
  <c r="E340" i="2"/>
  <c r="C341" i="2"/>
  <c r="D341" i="2"/>
  <c r="E341" i="2"/>
  <c r="C342" i="2"/>
  <c r="D342" i="2"/>
  <c r="E342" i="2"/>
  <c r="C343" i="2"/>
  <c r="D343" i="2"/>
  <c r="E343" i="2"/>
  <c r="C344" i="2"/>
  <c r="D344" i="2"/>
  <c r="E344" i="2"/>
  <c r="C345" i="2"/>
  <c r="D345" i="2"/>
  <c r="E345" i="2"/>
  <c r="C346" i="2"/>
  <c r="D346" i="2"/>
  <c r="E346" i="2"/>
  <c r="C347" i="2"/>
  <c r="D347" i="2"/>
  <c r="E347" i="2"/>
  <c r="C348" i="2"/>
  <c r="D348" i="2"/>
  <c r="E348" i="2"/>
  <c r="C349" i="2"/>
  <c r="D349" i="2"/>
  <c r="E349" i="2"/>
  <c r="C350" i="2"/>
  <c r="D350" i="2"/>
  <c r="E350" i="2"/>
  <c r="C351" i="2"/>
  <c r="D351" i="2"/>
  <c r="E351" i="2"/>
  <c r="C352" i="2"/>
  <c r="D352" i="2"/>
  <c r="E352" i="2"/>
  <c r="C353" i="2"/>
  <c r="D353" i="2"/>
  <c r="E353" i="2"/>
  <c r="C354" i="2"/>
  <c r="D354" i="2"/>
  <c r="E354" i="2"/>
  <c r="C355" i="2"/>
  <c r="D355" i="2"/>
  <c r="E355" i="2"/>
  <c r="C356" i="2"/>
  <c r="D356" i="2"/>
  <c r="E356" i="2"/>
  <c r="C357" i="2"/>
  <c r="D357" i="2"/>
  <c r="E357" i="2"/>
  <c r="C358" i="2"/>
  <c r="D358" i="2"/>
  <c r="E358" i="2"/>
  <c r="C359" i="2"/>
  <c r="D359" i="2"/>
  <c r="E359" i="2"/>
  <c r="C360" i="2"/>
  <c r="D360" i="2"/>
  <c r="E360" i="2"/>
  <c r="C361" i="2"/>
  <c r="D361" i="2"/>
  <c r="E361" i="2"/>
  <c r="C362" i="2"/>
  <c r="D362" i="2"/>
  <c r="E362" i="2"/>
  <c r="C363" i="2"/>
  <c r="D363" i="2"/>
  <c r="E363" i="2"/>
  <c r="C364" i="2"/>
  <c r="D364" i="2"/>
  <c r="E364" i="2"/>
  <c r="C367" i="2"/>
  <c r="D367" i="2"/>
  <c r="E367" i="2"/>
  <c r="C368" i="2"/>
  <c r="D368" i="2"/>
  <c r="E368" i="2"/>
  <c r="C369" i="2"/>
  <c r="D369" i="2"/>
  <c r="E369" i="2"/>
  <c r="C370" i="2"/>
  <c r="D370" i="2"/>
  <c r="E370" i="2"/>
  <c r="C371" i="2"/>
  <c r="D371" i="2"/>
  <c r="E371" i="2"/>
  <c r="C372" i="2"/>
  <c r="D372" i="2"/>
  <c r="E372" i="2"/>
  <c r="C374" i="2"/>
  <c r="D374" i="2"/>
  <c r="E374" i="2"/>
  <c r="C375" i="2"/>
  <c r="D375" i="2"/>
  <c r="E375" i="2"/>
  <c r="C376" i="2"/>
  <c r="D376" i="2"/>
  <c r="E376" i="2"/>
  <c r="C381" i="2"/>
  <c r="D381" i="2"/>
  <c r="E381" i="2"/>
  <c r="C377" i="2"/>
  <c r="D377" i="2"/>
  <c r="E377" i="2"/>
  <c r="C378" i="2"/>
  <c r="D378" i="2"/>
  <c r="E378" i="2"/>
  <c r="C379" i="2"/>
  <c r="D379" i="2"/>
  <c r="E379" i="2"/>
  <c r="C380" i="2"/>
  <c r="D380" i="2"/>
  <c r="E380" i="2"/>
  <c r="C382" i="2"/>
  <c r="D382" i="2"/>
  <c r="E382" i="2"/>
  <c r="C383" i="2"/>
  <c r="D383" i="2"/>
  <c r="E383" i="2"/>
  <c r="C384" i="2"/>
  <c r="D384" i="2"/>
  <c r="E384" i="2"/>
  <c r="C385" i="2"/>
  <c r="D385" i="2"/>
  <c r="E385" i="2"/>
  <c r="C386" i="2"/>
  <c r="D386" i="2"/>
  <c r="E386" i="2"/>
  <c r="C387" i="2"/>
  <c r="D387" i="2"/>
  <c r="E387" i="2"/>
  <c r="C388" i="2"/>
  <c r="D388" i="2"/>
  <c r="E388" i="2"/>
  <c r="C389" i="2"/>
  <c r="D389" i="2"/>
  <c r="E389" i="2"/>
  <c r="C390" i="2"/>
  <c r="D390" i="2"/>
  <c r="E390" i="2"/>
  <c r="C391" i="2"/>
  <c r="D391" i="2"/>
  <c r="E391" i="2"/>
  <c r="C392" i="2"/>
  <c r="D392" i="2"/>
  <c r="E392" i="2"/>
  <c r="C393" i="2"/>
  <c r="D393" i="2"/>
  <c r="E393" i="2"/>
  <c r="C394" i="2"/>
  <c r="D394" i="2"/>
  <c r="E394" i="2"/>
  <c r="C395" i="2"/>
  <c r="D395" i="2"/>
  <c r="E395" i="2"/>
  <c r="C396" i="2"/>
  <c r="D396" i="2"/>
  <c r="E396" i="2"/>
  <c r="C397" i="2"/>
  <c r="D397" i="2"/>
  <c r="E397" i="2"/>
  <c r="C398" i="2"/>
  <c r="D398" i="2"/>
  <c r="E398" i="2"/>
  <c r="C399" i="2"/>
  <c r="D399" i="2"/>
  <c r="E399" i="2"/>
  <c r="C400" i="2"/>
  <c r="D400" i="2"/>
  <c r="E400" i="2"/>
  <c r="C407" i="2"/>
  <c r="D407" i="2"/>
  <c r="E407" i="2"/>
  <c r="C401" i="2"/>
  <c r="D401" i="2"/>
  <c r="E401" i="2"/>
  <c r="C402" i="2"/>
  <c r="D402" i="2"/>
  <c r="E402" i="2"/>
  <c r="C403" i="2"/>
  <c r="D403" i="2"/>
  <c r="E403" i="2"/>
  <c r="C404" i="2"/>
  <c r="D404" i="2"/>
  <c r="E404" i="2"/>
  <c r="C405" i="2"/>
  <c r="D405" i="2"/>
  <c r="E405" i="2"/>
  <c r="C406" i="2"/>
  <c r="D406" i="2"/>
  <c r="E406" i="2"/>
  <c r="C408" i="2"/>
  <c r="D408" i="2"/>
  <c r="E408" i="2"/>
  <c r="C411" i="2"/>
  <c r="D411" i="2"/>
  <c r="E411" i="2"/>
  <c r="C409" i="2"/>
  <c r="D409" i="2"/>
  <c r="E409" i="2"/>
  <c r="C410" i="2"/>
  <c r="D410" i="2"/>
  <c r="E410" i="2"/>
  <c r="C412" i="2"/>
  <c r="D412" i="2"/>
  <c r="E412" i="2"/>
  <c r="C413" i="2"/>
  <c r="D413" i="2"/>
  <c r="E413" i="2"/>
  <c r="C414" i="2"/>
  <c r="D414" i="2"/>
  <c r="E414" i="2"/>
  <c r="C415" i="2"/>
  <c r="D415" i="2"/>
  <c r="E415" i="2"/>
  <c r="C416" i="2"/>
  <c r="D416" i="2"/>
  <c r="E416" i="2"/>
  <c r="C417" i="2"/>
  <c r="D417" i="2"/>
  <c r="E417" i="2"/>
  <c r="C418" i="2"/>
  <c r="D418" i="2"/>
  <c r="E418" i="2"/>
  <c r="C419" i="2"/>
  <c r="D419" i="2"/>
  <c r="E419" i="2"/>
  <c r="C420" i="2"/>
  <c r="D420" i="2"/>
  <c r="E420" i="2"/>
  <c r="C421" i="2"/>
  <c r="D421" i="2"/>
  <c r="E421" i="2"/>
  <c r="C422" i="2"/>
  <c r="D422" i="2"/>
  <c r="E422" i="2"/>
  <c r="C423" i="2"/>
  <c r="D423" i="2"/>
  <c r="E423" i="2"/>
  <c r="C424" i="2"/>
  <c r="D424" i="2"/>
  <c r="E424" i="2"/>
  <c r="C425" i="2"/>
  <c r="D425" i="2"/>
  <c r="E425" i="2"/>
  <c r="C426" i="2"/>
  <c r="D426" i="2"/>
  <c r="E426" i="2"/>
  <c r="C427" i="2"/>
  <c r="D427" i="2"/>
  <c r="E427" i="2"/>
  <c r="C428" i="2"/>
  <c r="D428" i="2"/>
  <c r="E428" i="2"/>
  <c r="C429" i="2"/>
  <c r="D429" i="2"/>
  <c r="E429" i="2"/>
  <c r="C430" i="2"/>
  <c r="D430" i="2"/>
  <c r="E430" i="2"/>
  <c r="C431" i="2"/>
  <c r="D431" i="2"/>
  <c r="E431" i="2"/>
  <c r="C432" i="2"/>
  <c r="D432" i="2"/>
  <c r="E432" i="2"/>
  <c r="C433" i="2"/>
  <c r="D433" i="2"/>
  <c r="E433" i="2"/>
  <c r="C434" i="2"/>
  <c r="D434" i="2"/>
  <c r="E434" i="2"/>
  <c r="C435" i="2"/>
  <c r="D435" i="2"/>
  <c r="E435" i="2"/>
  <c r="C436" i="2"/>
  <c r="D436" i="2"/>
  <c r="E436" i="2"/>
  <c r="C437" i="2"/>
  <c r="D437" i="2"/>
  <c r="E437" i="2"/>
  <c r="C438" i="2"/>
  <c r="D438" i="2"/>
  <c r="E438" i="2"/>
  <c r="C439" i="2"/>
  <c r="D439" i="2"/>
  <c r="E439" i="2"/>
  <c r="C440" i="2"/>
  <c r="D440" i="2"/>
  <c r="E440" i="2"/>
  <c r="C447" i="2"/>
  <c r="D447" i="2"/>
  <c r="E447" i="2"/>
  <c r="C441" i="2"/>
  <c r="D441" i="2"/>
  <c r="E441" i="2"/>
  <c r="C442" i="2"/>
  <c r="D442" i="2"/>
  <c r="E442" i="2"/>
  <c r="C443" i="2"/>
  <c r="D443" i="2"/>
  <c r="E443" i="2"/>
  <c r="C444" i="2"/>
  <c r="D444" i="2"/>
  <c r="E444" i="2"/>
  <c r="C445" i="2"/>
  <c r="D445" i="2"/>
  <c r="E445" i="2"/>
  <c r="C446" i="2"/>
  <c r="D446" i="2"/>
  <c r="E446" i="2"/>
  <c r="C448" i="2"/>
  <c r="D448" i="2"/>
  <c r="E448" i="2"/>
  <c r="C453" i="2"/>
  <c r="D453" i="2"/>
  <c r="E453" i="2"/>
  <c r="C449" i="2"/>
  <c r="D449" i="2"/>
  <c r="E449" i="2"/>
  <c r="C450" i="2"/>
  <c r="D450" i="2"/>
  <c r="E450" i="2"/>
  <c r="C451" i="2"/>
  <c r="D451" i="2"/>
  <c r="E451" i="2"/>
  <c r="C452" i="2"/>
  <c r="D452" i="2"/>
  <c r="E452" i="2"/>
  <c r="C454" i="2"/>
  <c r="D454" i="2"/>
  <c r="E454" i="2"/>
  <c r="C455" i="2"/>
  <c r="D455" i="2"/>
  <c r="E455" i="2"/>
  <c r="C456" i="2"/>
  <c r="D456" i="2"/>
  <c r="E456" i="2"/>
  <c r="C457" i="2"/>
  <c r="D457" i="2"/>
  <c r="E457" i="2"/>
  <c r="C458" i="2"/>
  <c r="D458" i="2"/>
  <c r="E458" i="2"/>
  <c r="C459" i="2"/>
  <c r="D459" i="2"/>
  <c r="E459" i="2"/>
  <c r="C460" i="2"/>
  <c r="D460" i="2"/>
  <c r="E460" i="2"/>
  <c r="C461" i="2"/>
  <c r="D461" i="2"/>
  <c r="E461" i="2"/>
  <c r="C462" i="2"/>
  <c r="D462" i="2"/>
  <c r="E462" i="2"/>
  <c r="C463" i="2"/>
  <c r="D463" i="2"/>
  <c r="E463" i="2"/>
  <c r="C464" i="2"/>
  <c r="D464" i="2"/>
  <c r="E464" i="2"/>
  <c r="C465" i="2"/>
  <c r="D465" i="2"/>
  <c r="E465" i="2"/>
  <c r="C466" i="2"/>
  <c r="D466" i="2"/>
  <c r="E466" i="2"/>
  <c r="C467" i="2"/>
  <c r="D467" i="2"/>
  <c r="E467" i="2"/>
  <c r="C468" i="2"/>
  <c r="D468" i="2"/>
  <c r="E468" i="2"/>
  <c r="C469" i="2"/>
  <c r="D469" i="2"/>
  <c r="E469" i="2"/>
  <c r="C470" i="2"/>
  <c r="D470" i="2"/>
  <c r="E470" i="2"/>
  <c r="C471" i="2"/>
  <c r="D471" i="2"/>
  <c r="E471" i="2"/>
  <c r="C472" i="2"/>
  <c r="D472" i="2"/>
  <c r="E472" i="2"/>
  <c r="C473" i="2"/>
  <c r="D473" i="2"/>
  <c r="E473" i="2"/>
  <c r="C474" i="2"/>
  <c r="D474" i="2"/>
  <c r="E474" i="2"/>
  <c r="C475" i="2"/>
  <c r="D475" i="2"/>
  <c r="E475" i="2"/>
  <c r="C476" i="2"/>
  <c r="D476" i="2"/>
  <c r="E476" i="2"/>
  <c r="C477" i="2"/>
  <c r="D477" i="2"/>
  <c r="E477" i="2"/>
  <c r="C478" i="2"/>
  <c r="D478" i="2"/>
  <c r="E478" i="2"/>
  <c r="C479" i="2"/>
  <c r="D479" i="2"/>
  <c r="E479" i="2"/>
  <c r="C480" i="2"/>
  <c r="D480" i="2"/>
  <c r="E480" i="2"/>
  <c r="C481" i="2"/>
  <c r="D481" i="2"/>
  <c r="E481" i="2"/>
  <c r="C482" i="2"/>
  <c r="D482" i="2"/>
  <c r="E482" i="2"/>
  <c r="C483" i="2"/>
  <c r="D483" i="2"/>
  <c r="E483" i="2"/>
  <c r="C486" i="2"/>
  <c r="D486" i="2"/>
  <c r="E486" i="2"/>
  <c r="C484" i="2"/>
  <c r="D484" i="2"/>
  <c r="E484" i="2"/>
  <c r="C485" i="2"/>
  <c r="D485" i="2"/>
  <c r="E485" i="2"/>
  <c r="C487" i="2"/>
  <c r="D487" i="2"/>
  <c r="E487" i="2"/>
  <c r="C489" i="2"/>
  <c r="D489" i="2"/>
  <c r="E489" i="2"/>
  <c r="C490" i="2"/>
  <c r="D490" i="2"/>
  <c r="E490" i="2"/>
  <c r="C488" i="2"/>
  <c r="D488" i="2"/>
  <c r="E488" i="2"/>
  <c r="C491" i="2"/>
  <c r="D491" i="2"/>
  <c r="E491" i="2"/>
  <c r="C492" i="2"/>
  <c r="D492" i="2"/>
  <c r="E492" i="2"/>
  <c r="C493" i="2"/>
  <c r="D493" i="2"/>
  <c r="E493" i="2"/>
  <c r="C494" i="2"/>
  <c r="D494" i="2"/>
  <c r="E494" i="2"/>
  <c r="C495" i="2"/>
  <c r="D495" i="2"/>
  <c r="E495" i="2"/>
  <c r="C496" i="2"/>
  <c r="D496" i="2"/>
  <c r="E496" i="2"/>
  <c r="C497" i="2"/>
  <c r="D497" i="2"/>
  <c r="E497" i="2"/>
  <c r="C498" i="2"/>
  <c r="D498" i="2"/>
  <c r="E498" i="2"/>
  <c r="C499" i="2"/>
  <c r="D499" i="2"/>
  <c r="E499" i="2"/>
  <c r="C500" i="2"/>
  <c r="D500" i="2"/>
  <c r="E500" i="2"/>
  <c r="C501" i="2"/>
  <c r="D501" i="2"/>
  <c r="E501" i="2"/>
  <c r="C502" i="2"/>
  <c r="D502" i="2"/>
  <c r="E502" i="2"/>
  <c r="C503" i="2"/>
  <c r="D503" i="2"/>
  <c r="E503" i="2"/>
  <c r="C504" i="2"/>
  <c r="D504" i="2"/>
  <c r="E504" i="2"/>
  <c r="C505" i="2"/>
  <c r="D505" i="2"/>
  <c r="E505" i="2"/>
  <c r="C506" i="2"/>
  <c r="D506" i="2"/>
  <c r="E506" i="2"/>
  <c r="C507" i="2"/>
  <c r="D507" i="2"/>
  <c r="E507" i="2"/>
  <c r="C508" i="2"/>
  <c r="D508" i="2"/>
  <c r="E508" i="2"/>
  <c r="C509" i="2"/>
  <c r="D509" i="2"/>
  <c r="E509" i="2"/>
  <c r="C510" i="2"/>
  <c r="D510" i="2"/>
  <c r="E510" i="2"/>
  <c r="C511" i="2"/>
  <c r="D511" i="2"/>
  <c r="E511" i="2"/>
  <c r="C512" i="2"/>
  <c r="D512" i="2"/>
  <c r="E512" i="2"/>
  <c r="C513" i="2"/>
  <c r="D513" i="2"/>
  <c r="E513" i="2"/>
  <c r="C514" i="2"/>
  <c r="D514" i="2"/>
  <c r="E514" i="2"/>
  <c r="C515" i="2"/>
  <c r="D515" i="2"/>
  <c r="E515" i="2"/>
  <c r="C516" i="2"/>
  <c r="D516" i="2"/>
  <c r="E516" i="2"/>
  <c r="C517" i="2"/>
  <c r="D517" i="2"/>
  <c r="E517" i="2"/>
  <c r="C519" i="2"/>
  <c r="D519" i="2"/>
  <c r="E519" i="2"/>
  <c r="C520" i="2"/>
  <c r="D520" i="2"/>
  <c r="E520" i="2"/>
  <c r="C521" i="2"/>
  <c r="D521" i="2"/>
  <c r="E521" i="2"/>
  <c r="C522" i="2"/>
  <c r="D522" i="2"/>
  <c r="E522" i="2"/>
  <c r="C523" i="2"/>
  <c r="D523" i="2"/>
  <c r="E523" i="2"/>
  <c r="C524" i="2"/>
  <c r="D524" i="2"/>
  <c r="E524" i="2"/>
  <c r="C526" i="2"/>
  <c r="D526" i="2"/>
  <c r="E526" i="2"/>
  <c r="C527" i="2"/>
  <c r="D527" i="2"/>
  <c r="E527" i="2"/>
  <c r="C528" i="2"/>
  <c r="D528" i="2"/>
  <c r="E528" i="2"/>
  <c r="C529" i="2"/>
  <c r="D529" i="2"/>
  <c r="E529" i="2"/>
  <c r="C530" i="2"/>
  <c r="D530" i="2"/>
  <c r="E530" i="2"/>
  <c r="C531" i="2"/>
  <c r="D531" i="2"/>
  <c r="E531" i="2"/>
  <c r="C532" i="2"/>
  <c r="D532" i="2"/>
  <c r="E532" i="2"/>
  <c r="C533" i="2"/>
  <c r="D533" i="2"/>
  <c r="E533" i="2"/>
  <c r="C534" i="2"/>
  <c r="D534" i="2"/>
  <c r="E534" i="2"/>
  <c r="C535" i="2"/>
  <c r="D535" i="2"/>
  <c r="E535" i="2"/>
  <c r="C536" i="2"/>
  <c r="D536" i="2"/>
  <c r="E536" i="2"/>
  <c r="C537" i="2"/>
  <c r="D537" i="2"/>
  <c r="E537" i="2"/>
  <c r="C538" i="2"/>
  <c r="D538" i="2"/>
  <c r="E538" i="2"/>
  <c r="C341" i="1"/>
  <c r="D341" i="1"/>
  <c r="E341" i="1"/>
  <c r="J5" i="2"/>
  <c r="E5" i="2"/>
  <c r="D5" i="2"/>
  <c r="C5" i="2"/>
  <c r="J4" i="2"/>
  <c r="E4" i="2"/>
  <c r="D4" i="2"/>
  <c r="C4" i="2"/>
  <c r="J3" i="2"/>
  <c r="E3" i="2"/>
  <c r="D3" i="2"/>
  <c r="C3" i="2"/>
  <c r="J2" i="2"/>
  <c r="E2" i="2"/>
  <c r="D2" i="2"/>
  <c r="C2" i="2"/>
  <c r="C338" i="1"/>
  <c r="D338" i="1"/>
  <c r="E338" i="1"/>
  <c r="C305" i="1"/>
  <c r="D305" i="1"/>
  <c r="E305" i="1"/>
  <c r="E176" i="1"/>
  <c r="D176" i="1"/>
  <c r="C176" i="1"/>
  <c r="AA66" i="1"/>
  <c r="C201" i="1"/>
  <c r="J128" i="1"/>
  <c r="E128" i="1"/>
  <c r="D128" i="1"/>
  <c r="C12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C379" i="1"/>
  <c r="D379" i="1"/>
  <c r="E379" i="1"/>
  <c r="C380" i="1"/>
  <c r="D380" i="1"/>
  <c r="E380" i="1"/>
  <c r="C381" i="1"/>
  <c r="D381" i="1"/>
  <c r="E381" i="1"/>
  <c r="C382" i="1"/>
  <c r="D382" i="1"/>
  <c r="E382" i="1"/>
  <c r="C383" i="1"/>
  <c r="D383" i="1"/>
  <c r="E383" i="1"/>
  <c r="C384" i="1"/>
  <c r="D384" i="1"/>
  <c r="E384" i="1"/>
  <c r="C385" i="1"/>
  <c r="D385" i="1"/>
  <c r="E385" i="1"/>
  <c r="C386" i="1"/>
  <c r="D386" i="1"/>
  <c r="E386" i="1"/>
  <c r="C387" i="1"/>
  <c r="D387" i="1"/>
  <c r="E387" i="1"/>
  <c r="C388" i="1"/>
  <c r="D388" i="1"/>
  <c r="E388" i="1"/>
  <c r="C389" i="1"/>
  <c r="D389" i="1"/>
  <c r="E389" i="1"/>
  <c r="C390" i="1"/>
  <c r="D390" i="1"/>
  <c r="E390" i="1"/>
  <c r="C391" i="1"/>
  <c r="D391" i="1"/>
  <c r="E391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6" i="1"/>
  <c r="J372" i="1"/>
  <c r="J373" i="1"/>
  <c r="J374" i="1"/>
  <c r="J375" i="1"/>
  <c r="J377" i="1"/>
  <c r="J378" i="1"/>
  <c r="C348" i="1"/>
  <c r="D348" i="1"/>
  <c r="E348" i="1"/>
  <c r="C349" i="1"/>
  <c r="D349" i="1"/>
  <c r="E349" i="1"/>
  <c r="C350" i="1"/>
  <c r="D350" i="1"/>
  <c r="E350" i="1"/>
  <c r="C351" i="1"/>
  <c r="D351" i="1"/>
  <c r="E351" i="1"/>
  <c r="C352" i="1"/>
  <c r="D352" i="1"/>
  <c r="E352" i="1"/>
  <c r="C353" i="1"/>
  <c r="D353" i="1"/>
  <c r="E353" i="1"/>
  <c r="C354" i="1"/>
  <c r="D354" i="1"/>
  <c r="E354" i="1"/>
  <c r="C355" i="1"/>
  <c r="D355" i="1"/>
  <c r="E355" i="1"/>
  <c r="C356" i="1"/>
  <c r="D356" i="1"/>
  <c r="E356" i="1"/>
  <c r="C357" i="1"/>
  <c r="D357" i="1"/>
  <c r="E357" i="1"/>
  <c r="C358" i="1"/>
  <c r="D358" i="1"/>
  <c r="E358" i="1"/>
  <c r="C359" i="1"/>
  <c r="D359" i="1"/>
  <c r="E359" i="1"/>
  <c r="C360" i="1"/>
  <c r="D360" i="1"/>
  <c r="E360" i="1"/>
  <c r="C361" i="1"/>
  <c r="D361" i="1"/>
  <c r="E361" i="1"/>
  <c r="C362" i="1"/>
  <c r="D362" i="1"/>
  <c r="E362" i="1"/>
  <c r="C363" i="1"/>
  <c r="D363" i="1"/>
  <c r="E363" i="1"/>
  <c r="C364" i="1"/>
  <c r="D364" i="1"/>
  <c r="E364" i="1"/>
  <c r="C365" i="1"/>
  <c r="D365" i="1"/>
  <c r="E365" i="1"/>
  <c r="C366" i="1"/>
  <c r="D366" i="1"/>
  <c r="E366" i="1"/>
  <c r="C367" i="1"/>
  <c r="D367" i="1"/>
  <c r="E367" i="1"/>
  <c r="C368" i="1"/>
  <c r="D368" i="1"/>
  <c r="E368" i="1"/>
  <c r="C369" i="1"/>
  <c r="D369" i="1"/>
  <c r="E369" i="1"/>
  <c r="C370" i="1"/>
  <c r="D370" i="1"/>
  <c r="E370" i="1"/>
  <c r="C371" i="1"/>
  <c r="D371" i="1"/>
  <c r="E371" i="1"/>
  <c r="C376" i="1"/>
  <c r="D376" i="1"/>
  <c r="E376" i="1"/>
  <c r="C372" i="1"/>
  <c r="D372" i="1"/>
  <c r="E372" i="1"/>
  <c r="C373" i="1"/>
  <c r="D373" i="1"/>
  <c r="E373" i="1"/>
  <c r="C374" i="1"/>
  <c r="D374" i="1"/>
  <c r="E374" i="1"/>
  <c r="C375" i="1"/>
  <c r="D375" i="1"/>
  <c r="E375" i="1"/>
  <c r="C377" i="1"/>
  <c r="D377" i="1"/>
  <c r="E377" i="1"/>
  <c r="C378" i="1"/>
  <c r="D378" i="1"/>
  <c r="E378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9" i="1"/>
  <c r="J340" i="1"/>
  <c r="J342" i="1"/>
  <c r="J343" i="1"/>
  <c r="J344" i="1"/>
  <c r="J345" i="1"/>
  <c r="J346" i="1"/>
  <c r="J347" i="1"/>
  <c r="C327" i="1"/>
  <c r="D327" i="1"/>
  <c r="E327" i="1"/>
  <c r="C328" i="1"/>
  <c r="D328" i="1"/>
  <c r="E328" i="1"/>
  <c r="C329" i="1"/>
  <c r="D329" i="1"/>
  <c r="E329" i="1"/>
  <c r="C330" i="1"/>
  <c r="D330" i="1"/>
  <c r="E330" i="1"/>
  <c r="C331" i="1"/>
  <c r="D331" i="1"/>
  <c r="E331" i="1"/>
  <c r="C332" i="1"/>
  <c r="D332" i="1"/>
  <c r="E332" i="1"/>
  <c r="C333" i="1"/>
  <c r="D333" i="1"/>
  <c r="E333" i="1"/>
  <c r="C334" i="1"/>
  <c r="D334" i="1"/>
  <c r="E334" i="1"/>
  <c r="C335" i="1"/>
  <c r="D335" i="1"/>
  <c r="E335" i="1"/>
  <c r="C336" i="1"/>
  <c r="D336" i="1"/>
  <c r="E336" i="1"/>
  <c r="C337" i="1"/>
  <c r="D337" i="1"/>
  <c r="E337" i="1"/>
  <c r="C339" i="1"/>
  <c r="D339" i="1"/>
  <c r="E339" i="1"/>
  <c r="C340" i="1"/>
  <c r="D340" i="1"/>
  <c r="E340" i="1"/>
  <c r="C342" i="1"/>
  <c r="D342" i="1"/>
  <c r="E342" i="1"/>
  <c r="C343" i="1"/>
  <c r="D343" i="1"/>
  <c r="E343" i="1"/>
  <c r="C344" i="1"/>
  <c r="D344" i="1"/>
  <c r="E344" i="1"/>
  <c r="C345" i="1"/>
  <c r="D345" i="1"/>
  <c r="E345" i="1"/>
  <c r="C346" i="1"/>
  <c r="D346" i="1"/>
  <c r="E346" i="1"/>
  <c r="C347" i="1"/>
  <c r="D347" i="1"/>
  <c r="E347" i="1"/>
  <c r="C290" i="1"/>
  <c r="D290" i="1"/>
  <c r="E290" i="1"/>
  <c r="C291" i="1"/>
  <c r="D291" i="1"/>
  <c r="E291" i="1"/>
  <c r="C292" i="1"/>
  <c r="D292" i="1"/>
  <c r="E292" i="1"/>
  <c r="C293" i="1"/>
  <c r="D293" i="1"/>
  <c r="E293" i="1"/>
  <c r="C294" i="1"/>
  <c r="D294" i="1"/>
  <c r="E294" i="1"/>
  <c r="C295" i="1"/>
  <c r="D295" i="1"/>
  <c r="E295" i="1"/>
  <c r="C296" i="1"/>
  <c r="D296" i="1"/>
  <c r="E296" i="1"/>
  <c r="C297" i="1"/>
  <c r="D297" i="1"/>
  <c r="E297" i="1"/>
  <c r="C298" i="1"/>
  <c r="D298" i="1"/>
  <c r="E298" i="1"/>
  <c r="C299" i="1"/>
  <c r="D299" i="1"/>
  <c r="E299" i="1"/>
  <c r="C300" i="1"/>
  <c r="D300" i="1"/>
  <c r="E300" i="1"/>
  <c r="C301" i="1"/>
  <c r="D301" i="1"/>
  <c r="E301" i="1"/>
  <c r="C302" i="1"/>
  <c r="D302" i="1"/>
  <c r="E302" i="1"/>
  <c r="C303" i="1"/>
  <c r="D303" i="1"/>
  <c r="E303" i="1"/>
  <c r="C304" i="1"/>
  <c r="D304" i="1"/>
  <c r="E304" i="1"/>
  <c r="C306" i="1"/>
  <c r="D306" i="1"/>
  <c r="E306" i="1"/>
  <c r="C307" i="1"/>
  <c r="D307" i="1"/>
  <c r="E307" i="1"/>
  <c r="C308" i="1"/>
  <c r="D308" i="1"/>
  <c r="E308" i="1"/>
  <c r="C309" i="1"/>
  <c r="D309" i="1"/>
  <c r="E309" i="1"/>
  <c r="C310" i="1"/>
  <c r="D310" i="1"/>
  <c r="E310" i="1"/>
  <c r="C311" i="1"/>
  <c r="D311" i="1"/>
  <c r="E311" i="1"/>
  <c r="C312" i="1"/>
  <c r="D312" i="1"/>
  <c r="E312" i="1"/>
  <c r="C315" i="1"/>
  <c r="D315" i="1"/>
  <c r="E315" i="1"/>
  <c r="C313" i="1"/>
  <c r="D313" i="1"/>
  <c r="E313" i="1"/>
  <c r="C314" i="1"/>
  <c r="D314" i="1"/>
  <c r="E314" i="1"/>
  <c r="C316" i="1"/>
  <c r="D316" i="1"/>
  <c r="E316" i="1"/>
  <c r="C319" i="1"/>
  <c r="D319" i="1"/>
  <c r="E319" i="1"/>
  <c r="C317" i="1"/>
  <c r="D317" i="1"/>
  <c r="E317" i="1"/>
  <c r="C318" i="1"/>
  <c r="D318" i="1"/>
  <c r="E318" i="1"/>
  <c r="C320" i="1"/>
  <c r="D320" i="1"/>
  <c r="E320" i="1"/>
  <c r="C321" i="1"/>
  <c r="D321" i="1"/>
  <c r="E321" i="1"/>
  <c r="C322" i="1"/>
  <c r="D322" i="1"/>
  <c r="E322" i="1"/>
  <c r="C323" i="1"/>
  <c r="D323" i="1"/>
  <c r="E323" i="1"/>
  <c r="C324" i="1"/>
  <c r="D324" i="1"/>
  <c r="E324" i="1"/>
  <c r="C325" i="1"/>
  <c r="D325" i="1"/>
  <c r="E325" i="1"/>
  <c r="C326" i="1"/>
  <c r="D326" i="1"/>
  <c r="E326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6" i="1"/>
  <c r="J307" i="1"/>
  <c r="J308" i="1"/>
  <c r="J309" i="1"/>
  <c r="J310" i="1"/>
  <c r="J311" i="1"/>
  <c r="J312" i="1"/>
  <c r="J315" i="1"/>
  <c r="J313" i="1"/>
  <c r="J314" i="1"/>
  <c r="J316" i="1"/>
  <c r="J319" i="1"/>
  <c r="J317" i="1"/>
  <c r="J318" i="1"/>
  <c r="J320" i="1"/>
  <c r="J321" i="1"/>
  <c r="J322" i="1"/>
  <c r="J323" i="1"/>
  <c r="J324" i="1"/>
  <c r="J325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1" i="1"/>
  <c r="J272" i="1"/>
  <c r="J273" i="1"/>
  <c r="J274" i="1"/>
  <c r="J275" i="1"/>
  <c r="J276" i="1"/>
  <c r="J279" i="1"/>
  <c r="J280" i="1"/>
  <c r="J281" i="1"/>
  <c r="J282" i="1"/>
  <c r="J283" i="1"/>
  <c r="J284" i="1"/>
  <c r="J289" i="1"/>
  <c r="J285" i="1"/>
  <c r="J286" i="1"/>
  <c r="J287" i="1"/>
  <c r="J288" i="1"/>
  <c r="C249" i="1"/>
  <c r="D249" i="1"/>
  <c r="E249" i="1"/>
  <c r="C250" i="1"/>
  <c r="D250" i="1"/>
  <c r="E250" i="1"/>
  <c r="C251" i="1"/>
  <c r="D251" i="1"/>
  <c r="E251" i="1"/>
  <c r="C252" i="1"/>
  <c r="D252" i="1"/>
  <c r="E252" i="1"/>
  <c r="C253" i="1"/>
  <c r="D253" i="1"/>
  <c r="E253" i="1"/>
  <c r="C254" i="1"/>
  <c r="D254" i="1"/>
  <c r="E254" i="1"/>
  <c r="C255" i="1"/>
  <c r="D255" i="1"/>
  <c r="E255" i="1"/>
  <c r="C256" i="1"/>
  <c r="D256" i="1"/>
  <c r="E256" i="1"/>
  <c r="C257" i="1"/>
  <c r="D257" i="1"/>
  <c r="E257" i="1"/>
  <c r="C258" i="1"/>
  <c r="D258" i="1"/>
  <c r="E258" i="1"/>
  <c r="C259" i="1"/>
  <c r="D259" i="1"/>
  <c r="E259" i="1"/>
  <c r="C260" i="1"/>
  <c r="D260" i="1"/>
  <c r="E260" i="1"/>
  <c r="C261" i="1"/>
  <c r="D261" i="1"/>
  <c r="E261" i="1"/>
  <c r="C262" i="1"/>
  <c r="D262" i="1"/>
  <c r="E262" i="1"/>
  <c r="C263" i="1"/>
  <c r="D263" i="1"/>
  <c r="E263" i="1"/>
  <c r="C264" i="1"/>
  <c r="D264" i="1"/>
  <c r="E264" i="1"/>
  <c r="C265" i="1"/>
  <c r="D265" i="1"/>
  <c r="E265" i="1"/>
  <c r="C266" i="1"/>
  <c r="D266" i="1"/>
  <c r="E266" i="1"/>
  <c r="C267" i="1"/>
  <c r="D267" i="1"/>
  <c r="E267" i="1"/>
  <c r="C268" i="1"/>
  <c r="D268" i="1"/>
  <c r="E268" i="1"/>
  <c r="C269" i="1"/>
  <c r="D269" i="1"/>
  <c r="E269" i="1"/>
  <c r="C271" i="1"/>
  <c r="D271" i="1"/>
  <c r="E271" i="1"/>
  <c r="C278" i="1"/>
  <c r="D278" i="1"/>
  <c r="E278" i="1"/>
  <c r="C279" i="1"/>
  <c r="D279" i="1"/>
  <c r="E279" i="1"/>
  <c r="C280" i="1"/>
  <c r="D280" i="1"/>
  <c r="E280" i="1"/>
  <c r="C281" i="1"/>
  <c r="D281" i="1"/>
  <c r="E281" i="1"/>
  <c r="C282" i="1"/>
  <c r="D282" i="1"/>
  <c r="E282" i="1"/>
  <c r="C283" i="1"/>
  <c r="D283" i="1"/>
  <c r="E283" i="1"/>
  <c r="C284" i="1"/>
  <c r="D284" i="1"/>
  <c r="E284" i="1"/>
  <c r="C289" i="1"/>
  <c r="D289" i="1"/>
  <c r="E289" i="1"/>
  <c r="C285" i="1"/>
  <c r="D285" i="1"/>
  <c r="E285" i="1"/>
  <c r="C286" i="1"/>
  <c r="D286" i="1"/>
  <c r="E286" i="1"/>
  <c r="C287" i="1"/>
  <c r="D287" i="1"/>
  <c r="E287" i="1"/>
  <c r="C288" i="1"/>
  <c r="D288" i="1"/>
  <c r="E288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32" i="1"/>
  <c r="J228" i="1"/>
  <c r="J229" i="1"/>
  <c r="J230" i="1"/>
  <c r="J231" i="1"/>
  <c r="J233" i="1"/>
  <c r="J234" i="1"/>
  <c r="J235" i="1"/>
  <c r="J238" i="1"/>
  <c r="J236" i="1"/>
  <c r="J237" i="1"/>
  <c r="J239" i="1"/>
  <c r="J240" i="1"/>
  <c r="J241" i="1"/>
  <c r="J242" i="1"/>
  <c r="J243" i="1"/>
  <c r="J244" i="1"/>
  <c r="J245" i="1"/>
  <c r="J246" i="1"/>
  <c r="J247" i="1"/>
  <c r="J248" i="1"/>
  <c r="C232" i="1"/>
  <c r="D232" i="1"/>
  <c r="E232" i="1"/>
  <c r="C228" i="1"/>
  <c r="D228" i="1"/>
  <c r="E228" i="1"/>
  <c r="C229" i="1"/>
  <c r="D229" i="1"/>
  <c r="E229" i="1"/>
  <c r="C230" i="1"/>
  <c r="D230" i="1"/>
  <c r="E230" i="1"/>
  <c r="C231" i="1"/>
  <c r="D231" i="1"/>
  <c r="E231" i="1"/>
  <c r="C233" i="1"/>
  <c r="D233" i="1"/>
  <c r="E233" i="1"/>
  <c r="C234" i="1"/>
  <c r="D234" i="1"/>
  <c r="E234" i="1"/>
  <c r="C235" i="1"/>
  <c r="D235" i="1"/>
  <c r="E235" i="1"/>
  <c r="C238" i="1"/>
  <c r="D238" i="1"/>
  <c r="E238" i="1"/>
  <c r="C236" i="1"/>
  <c r="D236" i="1"/>
  <c r="E236" i="1"/>
  <c r="C237" i="1"/>
  <c r="D237" i="1"/>
  <c r="E237" i="1"/>
  <c r="C239" i="1"/>
  <c r="D239" i="1"/>
  <c r="E239" i="1"/>
  <c r="C240" i="1"/>
  <c r="D240" i="1"/>
  <c r="E240" i="1"/>
  <c r="C241" i="1"/>
  <c r="D241" i="1"/>
  <c r="E241" i="1"/>
  <c r="C242" i="1"/>
  <c r="D242" i="1"/>
  <c r="E242" i="1"/>
  <c r="C243" i="1"/>
  <c r="D243" i="1"/>
  <c r="E243" i="1"/>
  <c r="C244" i="1"/>
  <c r="D244" i="1"/>
  <c r="E244" i="1"/>
  <c r="C245" i="1"/>
  <c r="D245" i="1"/>
  <c r="E245" i="1"/>
  <c r="C246" i="1"/>
  <c r="D246" i="1"/>
  <c r="E246" i="1"/>
  <c r="C247" i="1"/>
  <c r="D247" i="1"/>
  <c r="E247" i="1"/>
  <c r="C248" i="1"/>
  <c r="D248" i="1"/>
  <c r="E248" i="1"/>
  <c r="C212" i="1"/>
  <c r="D212" i="1"/>
  <c r="E212" i="1"/>
  <c r="C213" i="1"/>
  <c r="D213" i="1"/>
  <c r="E213" i="1"/>
  <c r="C214" i="1"/>
  <c r="D214" i="1"/>
  <c r="E214" i="1"/>
  <c r="C215" i="1"/>
  <c r="D215" i="1"/>
  <c r="E215" i="1"/>
  <c r="C216" i="1"/>
  <c r="D216" i="1"/>
  <c r="E216" i="1"/>
  <c r="C217" i="1"/>
  <c r="D217" i="1"/>
  <c r="E217" i="1"/>
  <c r="C218" i="1"/>
  <c r="D218" i="1"/>
  <c r="E218" i="1"/>
  <c r="C219" i="1"/>
  <c r="D219" i="1"/>
  <c r="E219" i="1"/>
  <c r="C220" i="1"/>
  <c r="D220" i="1"/>
  <c r="E220" i="1"/>
  <c r="C221" i="1"/>
  <c r="D221" i="1"/>
  <c r="E221" i="1"/>
  <c r="C222" i="1"/>
  <c r="D222" i="1"/>
  <c r="E222" i="1"/>
  <c r="C223" i="1"/>
  <c r="D223" i="1"/>
  <c r="E223" i="1"/>
  <c r="C224" i="1"/>
  <c r="D224" i="1"/>
  <c r="E224" i="1"/>
  <c r="C225" i="1"/>
  <c r="D225" i="1"/>
  <c r="E225" i="1"/>
  <c r="C226" i="1"/>
  <c r="D226" i="1"/>
  <c r="E226" i="1"/>
  <c r="C227" i="1"/>
  <c r="D227" i="1"/>
  <c r="E227" i="1"/>
  <c r="C196" i="1"/>
  <c r="D196" i="1"/>
  <c r="E196" i="1"/>
  <c r="C192" i="1"/>
  <c r="D192" i="1"/>
  <c r="E192" i="1"/>
  <c r="C193" i="1"/>
  <c r="D193" i="1"/>
  <c r="E193" i="1"/>
  <c r="C194" i="1"/>
  <c r="D194" i="1"/>
  <c r="E194" i="1"/>
  <c r="C195" i="1"/>
  <c r="D195" i="1"/>
  <c r="E195" i="1"/>
  <c r="C197" i="1"/>
  <c r="D197" i="1"/>
  <c r="E197" i="1"/>
  <c r="C198" i="1"/>
  <c r="D198" i="1"/>
  <c r="E198" i="1"/>
  <c r="C199" i="1"/>
  <c r="D199" i="1"/>
  <c r="E199" i="1"/>
  <c r="C200" i="1"/>
  <c r="D200" i="1"/>
  <c r="E200" i="1"/>
  <c r="D201" i="1"/>
  <c r="E201" i="1"/>
  <c r="C202" i="1"/>
  <c r="D202" i="1"/>
  <c r="E202" i="1"/>
  <c r="C203" i="1"/>
  <c r="D203" i="1"/>
  <c r="E203" i="1"/>
  <c r="C204" i="1"/>
  <c r="D204" i="1"/>
  <c r="E204" i="1"/>
  <c r="C205" i="1"/>
  <c r="D205" i="1"/>
  <c r="E205" i="1"/>
  <c r="C206" i="1"/>
  <c r="D206" i="1"/>
  <c r="E206" i="1"/>
  <c r="C207" i="1"/>
  <c r="D207" i="1"/>
  <c r="E207" i="1"/>
  <c r="C208" i="1"/>
  <c r="D208" i="1"/>
  <c r="E208" i="1"/>
  <c r="C209" i="1"/>
  <c r="D209" i="1"/>
  <c r="E209" i="1"/>
  <c r="C210" i="1"/>
  <c r="D210" i="1"/>
  <c r="E210" i="1"/>
  <c r="C211" i="1"/>
  <c r="D211" i="1"/>
  <c r="E211" i="1"/>
  <c r="J196" i="1"/>
  <c r="J192" i="1"/>
  <c r="J193" i="1"/>
  <c r="J194" i="1"/>
  <c r="J195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167" i="1"/>
  <c r="J168" i="1"/>
  <c r="J169" i="1"/>
  <c r="J170" i="1"/>
  <c r="J173" i="1"/>
  <c r="J171" i="1"/>
  <c r="J172" i="1"/>
  <c r="J174" i="1"/>
  <c r="J175" i="1"/>
  <c r="J177" i="1"/>
  <c r="J178" i="1"/>
  <c r="J179" i="1"/>
  <c r="J180" i="1"/>
  <c r="J181" i="1"/>
  <c r="J182" i="1"/>
  <c r="J183" i="1"/>
  <c r="J184" i="1"/>
  <c r="J185" i="1"/>
  <c r="J186" i="1"/>
  <c r="C167" i="1"/>
  <c r="D167" i="1"/>
  <c r="E167" i="1"/>
  <c r="C168" i="1"/>
  <c r="D168" i="1"/>
  <c r="E168" i="1"/>
  <c r="C169" i="1"/>
  <c r="D169" i="1"/>
  <c r="E169" i="1"/>
  <c r="C170" i="1"/>
  <c r="D170" i="1"/>
  <c r="E170" i="1"/>
  <c r="C173" i="1"/>
  <c r="D173" i="1"/>
  <c r="E173" i="1"/>
  <c r="C171" i="1"/>
  <c r="D171" i="1"/>
  <c r="E171" i="1"/>
  <c r="C172" i="1"/>
  <c r="D172" i="1"/>
  <c r="E172" i="1"/>
  <c r="C174" i="1"/>
  <c r="D174" i="1"/>
  <c r="E174" i="1"/>
  <c r="C175" i="1"/>
  <c r="D175" i="1"/>
  <c r="E175" i="1"/>
  <c r="C177" i="1"/>
  <c r="D177" i="1"/>
  <c r="E177" i="1"/>
  <c r="C178" i="1"/>
  <c r="D178" i="1"/>
  <c r="E178" i="1"/>
  <c r="C179" i="1"/>
  <c r="D179" i="1"/>
  <c r="E179" i="1"/>
  <c r="C180" i="1"/>
  <c r="D180" i="1"/>
  <c r="E180" i="1"/>
  <c r="C181" i="1"/>
  <c r="D181" i="1"/>
  <c r="E181" i="1"/>
  <c r="C182" i="1"/>
  <c r="D182" i="1"/>
  <c r="E182" i="1"/>
  <c r="C183" i="1"/>
  <c r="D183" i="1"/>
  <c r="E183" i="1"/>
  <c r="C184" i="1"/>
  <c r="D184" i="1"/>
  <c r="E184" i="1"/>
  <c r="C185" i="1"/>
  <c r="D185" i="1"/>
  <c r="E185" i="1"/>
  <c r="C186" i="1"/>
  <c r="D186" i="1"/>
  <c r="E186" i="1"/>
  <c r="C188" i="1"/>
  <c r="D188" i="1"/>
  <c r="E188" i="1"/>
  <c r="C189" i="1"/>
  <c r="D189" i="1"/>
  <c r="E189" i="1"/>
  <c r="C191" i="1"/>
  <c r="D191" i="1"/>
  <c r="E191" i="1"/>
  <c r="J133" i="1"/>
  <c r="J135" i="1"/>
  <c r="J136" i="1"/>
  <c r="J137" i="1"/>
  <c r="J138" i="1"/>
  <c r="J139" i="1"/>
  <c r="J140" i="1"/>
  <c r="J141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8" i="1"/>
  <c r="J159" i="1"/>
  <c r="J161" i="1"/>
  <c r="J162" i="1"/>
  <c r="J163" i="1"/>
  <c r="J164" i="1"/>
  <c r="J166" i="1"/>
  <c r="C132" i="1"/>
  <c r="D132" i="1"/>
  <c r="E132" i="1"/>
  <c r="C133" i="1"/>
  <c r="D133" i="1"/>
  <c r="E133" i="1"/>
  <c r="C135" i="1"/>
  <c r="D135" i="1"/>
  <c r="E135" i="1"/>
  <c r="C136" i="1"/>
  <c r="D136" i="1"/>
  <c r="E136" i="1"/>
  <c r="C137" i="1"/>
  <c r="D137" i="1"/>
  <c r="E137" i="1"/>
  <c r="C138" i="1"/>
  <c r="D138" i="1"/>
  <c r="E138" i="1"/>
  <c r="C139" i="1"/>
  <c r="D139" i="1"/>
  <c r="E139" i="1"/>
  <c r="C140" i="1"/>
  <c r="D140" i="1"/>
  <c r="E140" i="1"/>
  <c r="C141" i="1"/>
  <c r="D141" i="1"/>
  <c r="E141" i="1"/>
  <c r="C143" i="1"/>
  <c r="D143" i="1"/>
  <c r="E143" i="1"/>
  <c r="C144" i="1"/>
  <c r="D144" i="1"/>
  <c r="E144" i="1"/>
  <c r="C145" i="1"/>
  <c r="D145" i="1"/>
  <c r="E145" i="1"/>
  <c r="C146" i="1"/>
  <c r="D146" i="1"/>
  <c r="E146" i="1"/>
  <c r="C147" i="1"/>
  <c r="D147" i="1"/>
  <c r="E147" i="1"/>
  <c r="C148" i="1"/>
  <c r="D148" i="1"/>
  <c r="E148" i="1"/>
  <c r="C149" i="1"/>
  <c r="D149" i="1"/>
  <c r="E149" i="1"/>
  <c r="C150" i="1"/>
  <c r="D150" i="1"/>
  <c r="E150" i="1"/>
  <c r="C151" i="1"/>
  <c r="D151" i="1"/>
  <c r="E151" i="1"/>
  <c r="C152" i="1"/>
  <c r="D152" i="1"/>
  <c r="E152" i="1"/>
  <c r="C153" i="1"/>
  <c r="D153" i="1"/>
  <c r="E153" i="1"/>
  <c r="C154" i="1"/>
  <c r="D154" i="1"/>
  <c r="E154" i="1"/>
  <c r="C155" i="1"/>
  <c r="D155" i="1"/>
  <c r="E155" i="1"/>
  <c r="C156" i="1"/>
  <c r="D156" i="1"/>
  <c r="E156" i="1"/>
  <c r="C158" i="1"/>
  <c r="D158" i="1"/>
  <c r="E158" i="1"/>
  <c r="C159" i="1"/>
  <c r="D159" i="1"/>
  <c r="E159" i="1"/>
  <c r="C166" i="1"/>
  <c r="D166" i="1"/>
  <c r="E166" i="1"/>
  <c r="C122" i="1"/>
  <c r="D122" i="1"/>
  <c r="E122" i="1"/>
  <c r="C123" i="1"/>
  <c r="D123" i="1"/>
  <c r="E123" i="1"/>
  <c r="C124" i="1"/>
  <c r="D124" i="1"/>
  <c r="E124" i="1"/>
  <c r="C125" i="1"/>
  <c r="D125" i="1"/>
  <c r="E125" i="1"/>
  <c r="C126" i="1"/>
  <c r="D126" i="1"/>
  <c r="E126" i="1"/>
  <c r="C127" i="1"/>
  <c r="D127" i="1"/>
  <c r="E127" i="1"/>
  <c r="C129" i="1"/>
  <c r="D129" i="1"/>
  <c r="E129" i="1"/>
  <c r="C134" i="1"/>
  <c r="D134" i="1"/>
  <c r="E134" i="1"/>
  <c r="C130" i="1"/>
  <c r="D130" i="1"/>
  <c r="E130" i="1"/>
  <c r="C131" i="1"/>
  <c r="D131" i="1"/>
  <c r="E131" i="1"/>
  <c r="J116" i="1"/>
  <c r="J117" i="1"/>
  <c r="J119" i="1"/>
  <c r="J120" i="1"/>
  <c r="J121" i="1"/>
  <c r="J122" i="1"/>
  <c r="J123" i="1"/>
  <c r="J124" i="1"/>
  <c r="J125" i="1"/>
  <c r="J126" i="1"/>
  <c r="J127" i="1"/>
  <c r="J129" i="1"/>
  <c r="J134" i="1"/>
  <c r="J130" i="1"/>
  <c r="J131" i="1"/>
  <c r="J132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90" i="1"/>
  <c r="E90" i="1"/>
  <c r="D91" i="1"/>
  <c r="E91" i="1"/>
  <c r="D92" i="1"/>
  <c r="E92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6" i="1"/>
  <c r="E116" i="1"/>
  <c r="D117" i="1"/>
  <c r="E117" i="1"/>
  <c r="D119" i="1"/>
  <c r="E119" i="1"/>
  <c r="D120" i="1"/>
  <c r="E120" i="1"/>
  <c r="D121" i="1"/>
  <c r="E121" i="1"/>
  <c r="E78" i="1"/>
  <c r="D78" i="1"/>
  <c r="C79" i="1"/>
  <c r="C80" i="1"/>
  <c r="C81" i="1"/>
  <c r="C82" i="1"/>
  <c r="C83" i="1"/>
  <c r="C84" i="1"/>
  <c r="C85" i="1"/>
  <c r="C86" i="1"/>
  <c r="C87" i="1"/>
  <c r="C88" i="1"/>
  <c r="C90" i="1"/>
  <c r="C91" i="1"/>
  <c r="C92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6" i="1"/>
  <c r="C117" i="1"/>
  <c r="C119" i="1"/>
  <c r="C120" i="1"/>
  <c r="C121" i="1"/>
  <c r="C78" i="1"/>
  <c r="J79" i="1"/>
  <c r="J80" i="1"/>
  <c r="J81" i="1"/>
  <c r="J82" i="1"/>
  <c r="J83" i="1"/>
  <c r="J84" i="1"/>
  <c r="J85" i="1"/>
  <c r="J86" i="1"/>
  <c r="J87" i="1"/>
  <c r="J88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78" i="1"/>
</calcChain>
</file>

<file path=xl/sharedStrings.xml><?xml version="1.0" encoding="utf-8"?>
<sst xmlns="http://schemas.openxmlformats.org/spreadsheetml/2006/main" count="8050" uniqueCount="1071">
  <si>
    <t>Code operation</t>
  </si>
  <si>
    <t>Cruise</t>
  </si>
  <si>
    <t>Station</t>
  </si>
  <si>
    <t>Day</t>
  </si>
  <si>
    <t>Month</t>
  </si>
  <si>
    <t>Year</t>
  </si>
  <si>
    <t>Hum%</t>
  </si>
  <si>
    <t>0</t>
  </si>
  <si>
    <t>CTD Rosette Out</t>
  </si>
  <si>
    <t>Argo RemOceans Largué</t>
  </si>
  <si>
    <t>Wave Glider récupéré</t>
  </si>
  <si>
    <t>GE_AN201601</t>
  </si>
  <si>
    <t>GE_0001-1</t>
  </si>
  <si>
    <t>Lat (deg N)</t>
  </si>
  <si>
    <t>Long (deg W)</t>
  </si>
  <si>
    <t>CTD/RO</t>
  </si>
  <si>
    <t>ISVP</t>
  </si>
  <si>
    <t>Argo</t>
  </si>
  <si>
    <t>XXX</t>
  </si>
  <si>
    <t>GE_0002-1</t>
  </si>
  <si>
    <t>GE_0003-1</t>
  </si>
  <si>
    <t>GE_0003-2</t>
  </si>
  <si>
    <t>GE_0004-1</t>
  </si>
  <si>
    <t>Berg</t>
  </si>
  <si>
    <t>AOP In</t>
  </si>
  <si>
    <t>AOP Out</t>
  </si>
  <si>
    <t>IOP In</t>
  </si>
  <si>
    <t>IOP Out</t>
  </si>
  <si>
    <t>Tucker net In</t>
  </si>
  <si>
    <t>Tucket net Out</t>
  </si>
  <si>
    <t>Beam Trawl In</t>
  </si>
  <si>
    <t>Beam trawl Out</t>
  </si>
  <si>
    <t>MVP In</t>
  </si>
  <si>
    <t>MVP Out</t>
  </si>
  <si>
    <t>G100</t>
  </si>
  <si>
    <t>GE_0005-1</t>
  </si>
  <si>
    <t>GE_0005-2</t>
  </si>
  <si>
    <t>GE_0005-3</t>
  </si>
  <si>
    <t>GE_0005-4</t>
  </si>
  <si>
    <t>GE_0005-5</t>
  </si>
  <si>
    <t>GE_0005-6</t>
  </si>
  <si>
    <t>GE_0006-1</t>
  </si>
  <si>
    <t>AOP</t>
  </si>
  <si>
    <t>IOP</t>
  </si>
  <si>
    <t>TKN</t>
  </si>
  <si>
    <t>BTW</t>
  </si>
  <si>
    <t>MVP</t>
  </si>
  <si>
    <t>berg</t>
  </si>
  <si>
    <t>Tucker in</t>
  </si>
  <si>
    <t>Tucker Out</t>
  </si>
  <si>
    <t>Mini benne In</t>
  </si>
  <si>
    <t>Mini benne Out</t>
  </si>
  <si>
    <t>GE_0007-1</t>
  </si>
  <si>
    <t>G101</t>
  </si>
  <si>
    <t>GE_0008-1</t>
  </si>
  <si>
    <t>GE_0008-2</t>
  </si>
  <si>
    <t>GE_0008-3</t>
  </si>
  <si>
    <t>GE_0008-4</t>
  </si>
  <si>
    <t>GE_0008-5</t>
  </si>
  <si>
    <t>GE_0008-6</t>
  </si>
  <si>
    <t>GE_0008-7</t>
  </si>
  <si>
    <t>GE_0009-1</t>
  </si>
  <si>
    <t>G102</t>
  </si>
  <si>
    <t>Agazis In</t>
  </si>
  <si>
    <t>Agazis Out</t>
  </si>
  <si>
    <t>Glider</t>
  </si>
  <si>
    <t>Monster Loki In</t>
  </si>
  <si>
    <t>Monster Loki Out</t>
  </si>
  <si>
    <t>Hydrobios In</t>
  </si>
  <si>
    <t>Hydrobios Out</t>
  </si>
  <si>
    <t>07-Jun-2016</t>
  </si>
  <si>
    <t>09-Jun-2016</t>
  </si>
  <si>
    <t>n.a.</t>
  </si>
  <si>
    <t>05-Jun-2016</t>
  </si>
  <si>
    <t>06-Jun-2016</t>
  </si>
  <si>
    <t>08-Jun-2016</t>
  </si>
  <si>
    <t>10-Jun-2016</t>
  </si>
  <si>
    <t>11-Jun-2016</t>
  </si>
  <si>
    <t>12-Jun-2016</t>
  </si>
  <si>
    <t>13-Jun-2016</t>
  </si>
  <si>
    <t>14-Jun-2016</t>
  </si>
  <si>
    <t>15-Jun-2016</t>
  </si>
  <si>
    <t>16-Jun-2016</t>
  </si>
  <si>
    <t>17-Jun-2016</t>
  </si>
  <si>
    <t>18-Jun-2016</t>
  </si>
  <si>
    <t>19-Jun-2016</t>
  </si>
  <si>
    <t>20-Jun-2016</t>
  </si>
  <si>
    <t>21-Jun-2016</t>
  </si>
  <si>
    <t>22-Jun-2016</t>
  </si>
  <si>
    <t>24-Jun-2016</t>
  </si>
  <si>
    <t>25-Jun-2016</t>
  </si>
  <si>
    <t>G104</t>
  </si>
  <si>
    <t>AGZ</t>
  </si>
  <si>
    <t>G103</t>
  </si>
  <si>
    <t>G105</t>
  </si>
  <si>
    <t>GE_0010-1</t>
  </si>
  <si>
    <t>GE_0010-2</t>
  </si>
  <si>
    <t>GE_0010-3</t>
  </si>
  <si>
    <t>GE_0011-1</t>
  </si>
  <si>
    <t>GE_0011-2</t>
  </si>
  <si>
    <t>GE_0011-3</t>
  </si>
  <si>
    <t>GE_0012-1</t>
  </si>
  <si>
    <t>GE_0012-2</t>
  </si>
  <si>
    <t>GLD</t>
  </si>
  <si>
    <t>G106</t>
  </si>
  <si>
    <t>G107</t>
  </si>
  <si>
    <t>MLK</t>
  </si>
  <si>
    <t>HDB</t>
  </si>
  <si>
    <t>GE_0013-1</t>
  </si>
  <si>
    <t>GE_0014-1</t>
  </si>
  <si>
    <t>GE_0014-2</t>
  </si>
  <si>
    <t>GE_0014-3</t>
  </si>
  <si>
    <t>GE_0014-4</t>
  </si>
  <si>
    <t>GE_0014-5</t>
  </si>
  <si>
    <t>GE_0014-6</t>
  </si>
  <si>
    <t>GE_0014-7</t>
  </si>
  <si>
    <t>GE_0014-8</t>
  </si>
  <si>
    <t>GE_0014-9</t>
  </si>
  <si>
    <t>Box Core 1</t>
  </si>
  <si>
    <t>Box Core bottom</t>
  </si>
  <si>
    <t>Box Core Out</t>
  </si>
  <si>
    <t>Box Core 2 In</t>
  </si>
  <si>
    <t>Box Core 2 out</t>
  </si>
  <si>
    <t>Zodiac SCAMP In</t>
  </si>
  <si>
    <t>Zodiac SCAMP Out</t>
  </si>
  <si>
    <t>Tucker In</t>
  </si>
  <si>
    <t>Zodiac bird In</t>
  </si>
  <si>
    <t>Mouillage</t>
  </si>
  <si>
    <t>Box Core 2 Out</t>
  </si>
  <si>
    <t>9+</t>
  </si>
  <si>
    <t>Monster Loki</t>
  </si>
  <si>
    <t>Zodiac Bird In</t>
  </si>
  <si>
    <t>Zodiac bird Out</t>
  </si>
  <si>
    <t>Agazis annulé</t>
  </si>
  <si>
    <t>Beam Trawl Out</t>
  </si>
  <si>
    <t>Box Core 1 In</t>
  </si>
  <si>
    <t>Box Core 1 Out</t>
  </si>
  <si>
    <t>Box Core 3 In</t>
  </si>
  <si>
    <t>Box Core 3 Out</t>
  </si>
  <si>
    <t>AOP Bottom</t>
  </si>
  <si>
    <t xml:space="preserve">CTD Rosette Out </t>
  </si>
  <si>
    <t xml:space="preserve">IKMT In 1 </t>
  </si>
  <si>
    <t>IKMT Out</t>
  </si>
  <si>
    <t>IKMT In 2</t>
  </si>
  <si>
    <t>Agazis trawl In</t>
  </si>
  <si>
    <t>Agazis trawl Out</t>
  </si>
  <si>
    <t>Monster Loki  Out</t>
  </si>
  <si>
    <t>G108</t>
  </si>
  <si>
    <t>G109</t>
  </si>
  <si>
    <t>G110</t>
  </si>
  <si>
    <t>G111</t>
  </si>
  <si>
    <t>G112</t>
  </si>
  <si>
    <t>G113</t>
  </si>
  <si>
    <t>G114</t>
  </si>
  <si>
    <t>G115</t>
  </si>
  <si>
    <t>GE_0015-1</t>
  </si>
  <si>
    <t>GE_0016-1</t>
  </si>
  <si>
    <t>GE_0017-1</t>
  </si>
  <si>
    <t>GE_0017-2</t>
  </si>
  <si>
    <t>GE_0017-3</t>
  </si>
  <si>
    <t>GE_0017-4</t>
  </si>
  <si>
    <t>GE_0017-5</t>
  </si>
  <si>
    <t>GE_0018-1</t>
  </si>
  <si>
    <t>GE_0019-1</t>
  </si>
  <si>
    <t>GE_0020-1</t>
  </si>
  <si>
    <t>GE_0021-1</t>
  </si>
  <si>
    <t>GE_0022-1</t>
  </si>
  <si>
    <t>GE_0022-2</t>
  </si>
  <si>
    <t>GE_0022-3</t>
  </si>
  <si>
    <t>GE_0022-4</t>
  </si>
  <si>
    <t>GE_0022-5</t>
  </si>
  <si>
    <t>GE_0022-6</t>
  </si>
  <si>
    <t>GE_0022-7</t>
  </si>
  <si>
    <t>GE_0022-8</t>
  </si>
  <si>
    <t>GE_0022-9</t>
  </si>
  <si>
    <t>G200</t>
  </si>
  <si>
    <t>GE_0023-1</t>
  </si>
  <si>
    <t>BOX</t>
  </si>
  <si>
    <t>MOO</t>
  </si>
  <si>
    <t>G201</t>
  </si>
  <si>
    <t>G202</t>
  </si>
  <si>
    <t>G203</t>
  </si>
  <si>
    <t>G204</t>
  </si>
  <si>
    <t>GE_0024-1</t>
  </si>
  <si>
    <t>GE_0025-1</t>
  </si>
  <si>
    <t>GE_0026-1</t>
  </si>
  <si>
    <t>ZDB</t>
  </si>
  <si>
    <t>GE_0027-1</t>
  </si>
  <si>
    <t>GE_0028-1</t>
  </si>
  <si>
    <t>GE_0029-1</t>
  </si>
  <si>
    <t>GE_0030-1</t>
  </si>
  <si>
    <t>G205</t>
  </si>
  <si>
    <t>G206</t>
  </si>
  <si>
    <t>G207</t>
  </si>
  <si>
    <t>ZDS</t>
  </si>
  <si>
    <t>G208</t>
  </si>
  <si>
    <t>G209</t>
  </si>
  <si>
    <t>G210</t>
  </si>
  <si>
    <t>G211</t>
  </si>
  <si>
    <t>G300</t>
  </si>
  <si>
    <t>G301</t>
  </si>
  <si>
    <t>G302</t>
  </si>
  <si>
    <t>G303</t>
  </si>
  <si>
    <t>G304</t>
  </si>
  <si>
    <t>G305</t>
  </si>
  <si>
    <t>G306</t>
  </si>
  <si>
    <t>IKMT</t>
  </si>
  <si>
    <t>G309</t>
  </si>
  <si>
    <t>G306b</t>
  </si>
  <si>
    <t>G307</t>
  </si>
  <si>
    <t>G308</t>
  </si>
  <si>
    <t>G310</t>
  </si>
  <si>
    <t>G311</t>
  </si>
  <si>
    <t>G313</t>
  </si>
  <si>
    <t>G312</t>
  </si>
  <si>
    <t>G314</t>
  </si>
  <si>
    <t>G315</t>
  </si>
  <si>
    <t>G316</t>
  </si>
  <si>
    <t>G317</t>
  </si>
  <si>
    <t>G318</t>
  </si>
  <si>
    <t>G319</t>
  </si>
  <si>
    <t>G320</t>
  </si>
  <si>
    <t>G321</t>
  </si>
  <si>
    <t>G322</t>
  </si>
  <si>
    <t>G323</t>
  </si>
  <si>
    <t>G324</t>
  </si>
  <si>
    <t>ICE</t>
  </si>
  <si>
    <t>G325</t>
  </si>
  <si>
    <t>DIC1</t>
  </si>
  <si>
    <t>DIC2</t>
  </si>
  <si>
    <t>Date (local)</t>
  </si>
  <si>
    <t>Heure (local)</t>
  </si>
  <si>
    <t>Date (UTC)</t>
  </si>
  <si>
    <t>Time (UTC)</t>
  </si>
  <si>
    <t>Depth (m)</t>
  </si>
  <si>
    <t>Heading</t>
  </si>
  <si>
    <t>Wind direction</t>
  </si>
  <si>
    <t>Wind speed (kn)</t>
  </si>
  <si>
    <t>T air (°C)</t>
  </si>
  <si>
    <t>T eau  (°C)</t>
  </si>
  <si>
    <t>Press (mbar)</t>
  </si>
  <si>
    <t>Ice concentration</t>
  </si>
  <si>
    <t>Test</t>
  </si>
  <si>
    <t>ISVP1</t>
  </si>
  <si>
    <t>Argo1</t>
  </si>
  <si>
    <t>Station Type</t>
  </si>
  <si>
    <t>Full</t>
  </si>
  <si>
    <t>CTD</t>
  </si>
  <si>
    <t>Basic</t>
  </si>
  <si>
    <t>VVN</t>
  </si>
  <si>
    <t>Zodiac Scamp Out</t>
  </si>
  <si>
    <t>Nut</t>
  </si>
  <si>
    <t>Ice</t>
  </si>
  <si>
    <t>Ice operations</t>
  </si>
  <si>
    <t>GE_0024-2</t>
  </si>
  <si>
    <t>GE_0024-3</t>
  </si>
  <si>
    <t>GE_0024-4</t>
  </si>
  <si>
    <t>GE_0024-5</t>
  </si>
  <si>
    <t>GE_0024-6</t>
  </si>
  <si>
    <t>GE_0024-7</t>
  </si>
  <si>
    <t>GE_0024-8</t>
  </si>
  <si>
    <t>GE_0024-9</t>
  </si>
  <si>
    <t>GE_0024-10</t>
  </si>
  <si>
    <t>GE_0024-11</t>
  </si>
  <si>
    <t>GE_0024-12</t>
  </si>
  <si>
    <t>GE_0027-2</t>
  </si>
  <si>
    <t>GE_0027-3</t>
  </si>
  <si>
    <t>GE_0027-4</t>
  </si>
  <si>
    <t>GE_0027-5</t>
  </si>
  <si>
    <t>GE_0027-7</t>
  </si>
  <si>
    <t>GE_0027-8</t>
  </si>
  <si>
    <t>GE_0027-9</t>
  </si>
  <si>
    <t>GE_0027-6</t>
  </si>
  <si>
    <t>GE_0031-1</t>
  </si>
  <si>
    <t>GE_0032-1</t>
  </si>
  <si>
    <t>GE_0033-1</t>
  </si>
  <si>
    <t>GE_0034-1</t>
  </si>
  <si>
    <t>GE_0035-1</t>
  </si>
  <si>
    <t>GE_0036-1</t>
  </si>
  <si>
    <t>GE_0037-1</t>
  </si>
  <si>
    <t>G3000</t>
  </si>
  <si>
    <t>GE_0038-1</t>
  </si>
  <si>
    <t>GE_0039-1</t>
  </si>
  <si>
    <t>NUT</t>
  </si>
  <si>
    <t>GE_0040-1</t>
  </si>
  <si>
    <t>GE_0041-1</t>
  </si>
  <si>
    <t>GE_0042-1</t>
  </si>
  <si>
    <t>GE_0043-1</t>
  </si>
  <si>
    <t>GE_0044-1</t>
  </si>
  <si>
    <t>GE_0045-1</t>
  </si>
  <si>
    <t>GE_0046-1</t>
  </si>
  <si>
    <t>Box</t>
  </si>
  <si>
    <t>GE_0047-1</t>
  </si>
  <si>
    <t>GE_0048-1</t>
  </si>
  <si>
    <t>GE_0049-1</t>
  </si>
  <si>
    <t>GE_0050-1</t>
  </si>
  <si>
    <t>GE_0051-1</t>
  </si>
  <si>
    <t>GE_0052-1</t>
  </si>
  <si>
    <t>GE_0053-1</t>
  </si>
  <si>
    <t>GE_0053-2</t>
  </si>
  <si>
    <t>Operation</t>
  </si>
  <si>
    <t>Operation Code</t>
  </si>
  <si>
    <t>NUT+</t>
  </si>
  <si>
    <t>Julian day (local)</t>
  </si>
  <si>
    <t>ice operations</t>
  </si>
  <si>
    <t>coordinate from IcePro log</t>
  </si>
  <si>
    <t>ice operation</t>
  </si>
  <si>
    <t xml:space="preserve">Ice Operation </t>
  </si>
  <si>
    <t>DIC</t>
  </si>
  <si>
    <t>G400</t>
  </si>
  <si>
    <t>Ice Pro log dit profil sur glace en G113 ?? Cérifer avec GB</t>
  </si>
  <si>
    <t>Operation Short</t>
  </si>
  <si>
    <t>GE_0054-1</t>
  </si>
  <si>
    <t>GE_0055-1</t>
  </si>
  <si>
    <t>GE_0056-1</t>
  </si>
  <si>
    <t>GE_0057-1</t>
  </si>
  <si>
    <t>GE_0058-1</t>
  </si>
  <si>
    <t>GE_0059-1</t>
  </si>
  <si>
    <t>GE_0060-1</t>
  </si>
  <si>
    <t>GE_0061-1</t>
  </si>
  <si>
    <t>GE_0062-1</t>
  </si>
  <si>
    <t>GE_0063-1</t>
  </si>
  <si>
    <t>GE_0064-1</t>
  </si>
  <si>
    <t>GE_0065-1</t>
  </si>
  <si>
    <t>25-06-2016</t>
  </si>
  <si>
    <t>306</t>
  </si>
  <si>
    <t>Ice operation</t>
  </si>
  <si>
    <t>220</t>
  </si>
  <si>
    <t>210</t>
  </si>
  <si>
    <t>6</t>
  </si>
  <si>
    <t>331</t>
  </si>
  <si>
    <t>235</t>
  </si>
  <si>
    <t>5</t>
  </si>
  <si>
    <t>67</t>
  </si>
  <si>
    <t>225</t>
  </si>
  <si>
    <t>93</t>
  </si>
  <si>
    <t>4</t>
  </si>
  <si>
    <t>14</t>
  </si>
  <si>
    <t>3</t>
  </si>
  <si>
    <t>Box Core In</t>
  </si>
  <si>
    <t>Box Core</t>
  </si>
  <si>
    <t>Box Core out</t>
  </si>
  <si>
    <t>26-Jun-2016</t>
  </si>
  <si>
    <t>CTD Rosette out</t>
  </si>
  <si>
    <t>26-06-2016</t>
  </si>
  <si>
    <t>IOP in</t>
  </si>
  <si>
    <t>IOP out</t>
  </si>
  <si>
    <t>27-Jun-2016</t>
  </si>
  <si>
    <t>Box Core 1 out</t>
  </si>
  <si>
    <t>Box Core 4 In</t>
  </si>
  <si>
    <t>Box Core 4 out</t>
  </si>
  <si>
    <t>28-Jun-2016</t>
  </si>
  <si>
    <t>Box Core 5 In</t>
  </si>
  <si>
    <t>Box Core 5 Out</t>
  </si>
  <si>
    <t>CTD Rosett Out</t>
  </si>
  <si>
    <t>IKMT In</t>
  </si>
  <si>
    <t>Agassiz Trawl In</t>
  </si>
  <si>
    <t>CTD rosette Out</t>
  </si>
  <si>
    <t>29-Jun-2016</t>
  </si>
  <si>
    <t>30-Jun-2016</t>
  </si>
  <si>
    <t>1015,,47</t>
  </si>
  <si>
    <t>Tucker out</t>
  </si>
  <si>
    <t>Agassiz Trawl Out</t>
  </si>
  <si>
    <t>01-Jul-2016</t>
  </si>
  <si>
    <t>1016,97</t>
  </si>
  <si>
    <t>02-Jul-2016</t>
  </si>
  <si>
    <t xml:space="preserve"> IOP In</t>
  </si>
  <si>
    <t>CTD Benthos Out</t>
  </si>
  <si>
    <t>03-Jul-2016</t>
  </si>
  <si>
    <t>n,a,</t>
  </si>
  <si>
    <t>CTD Rosette In (unrecorded)</t>
  </si>
  <si>
    <t>04-Jul-2016</t>
  </si>
  <si>
    <t>05-Jul-2016</t>
  </si>
  <si>
    <t>Tucker net out</t>
  </si>
  <si>
    <t>06-Jul-2016</t>
  </si>
  <si>
    <t>Tucker net Out</t>
  </si>
  <si>
    <t>07-Jul-2016</t>
  </si>
  <si>
    <t>Tucker Net In</t>
  </si>
  <si>
    <t>Tucker Net Out</t>
  </si>
  <si>
    <t>08-Jul-2016</t>
  </si>
  <si>
    <t>Agassiz In</t>
  </si>
  <si>
    <t>Agassiz Out</t>
  </si>
  <si>
    <t>Agassiz 2 In</t>
  </si>
  <si>
    <t>09-Jul-2016</t>
  </si>
  <si>
    <t>Float 3</t>
  </si>
  <si>
    <t>Float 4</t>
  </si>
  <si>
    <t>Zodiac Glider Out</t>
  </si>
  <si>
    <t xml:space="preserve">Berg </t>
  </si>
  <si>
    <t>10-Jul-2016</t>
  </si>
  <si>
    <t>11-Jul-2016</t>
  </si>
  <si>
    <t>Zodiac Glider In</t>
  </si>
  <si>
    <t>GE_0068-1</t>
  </si>
  <si>
    <t>G401</t>
  </si>
  <si>
    <t>G402</t>
  </si>
  <si>
    <t>G403</t>
  </si>
  <si>
    <t>CTD-Rosette Out</t>
  </si>
  <si>
    <t>GE_0069-1</t>
  </si>
  <si>
    <t>GE_0070-1</t>
  </si>
  <si>
    <t>GE_0071-1</t>
  </si>
  <si>
    <t>data from Scamp Log</t>
  </si>
  <si>
    <t>Comment</t>
  </si>
  <si>
    <t>G404</t>
  </si>
  <si>
    <t>G405</t>
  </si>
  <si>
    <t>G406</t>
  </si>
  <si>
    <t>G407</t>
  </si>
  <si>
    <t>G408</t>
  </si>
  <si>
    <t>G409</t>
  </si>
  <si>
    <t xml:space="preserve">CTD Rosette </t>
  </si>
  <si>
    <t>GE_0072-1</t>
  </si>
  <si>
    <t>GE_0073-1</t>
  </si>
  <si>
    <t>GE_0074-1</t>
  </si>
  <si>
    <t>GE_0075-1</t>
  </si>
  <si>
    <t>GE_0076-1</t>
  </si>
  <si>
    <t>GE_0077-1</t>
  </si>
  <si>
    <t>G410</t>
  </si>
  <si>
    <t>G411</t>
  </si>
  <si>
    <t>G412</t>
  </si>
  <si>
    <t>G413</t>
  </si>
  <si>
    <t>G414</t>
  </si>
  <si>
    <t>NUT HPLC</t>
  </si>
  <si>
    <t>G415</t>
  </si>
  <si>
    <t>GE_0078-1</t>
  </si>
  <si>
    <t>GE_0079-1</t>
  </si>
  <si>
    <t>GE_0080-1</t>
  </si>
  <si>
    <t>GE_0081-1</t>
  </si>
  <si>
    <t>GE_0082-1</t>
  </si>
  <si>
    <t>GE_0083-1</t>
  </si>
  <si>
    <t>GE_0084-1</t>
  </si>
  <si>
    <t>GE_0084-2</t>
  </si>
  <si>
    <t>GE_0084-3</t>
  </si>
  <si>
    <t>GE_0084-4</t>
  </si>
  <si>
    <t>GE_0084-5</t>
  </si>
  <si>
    <t>GE_0084-6</t>
  </si>
  <si>
    <t>GE_0084-7</t>
  </si>
  <si>
    <t>GE_0084-8</t>
  </si>
  <si>
    <t>GE_0084-9</t>
  </si>
  <si>
    <t>GE_0084-10</t>
  </si>
  <si>
    <t>GE_0084-11</t>
  </si>
  <si>
    <t>GE_0084-12</t>
  </si>
  <si>
    <t>GE_0084-13</t>
  </si>
  <si>
    <t>GE_0085-1</t>
  </si>
  <si>
    <t>G418</t>
  </si>
  <si>
    <t>Box Core 1 bottom</t>
  </si>
  <si>
    <t>Box Core 2 bottom</t>
  </si>
  <si>
    <t>GE_0086-1</t>
  </si>
  <si>
    <t>G416</t>
  </si>
  <si>
    <t>G417</t>
  </si>
  <si>
    <t>G419</t>
  </si>
  <si>
    <t>G420</t>
  </si>
  <si>
    <t>G500</t>
  </si>
  <si>
    <t>G5000</t>
  </si>
  <si>
    <t>G501</t>
  </si>
  <si>
    <t>G502</t>
  </si>
  <si>
    <t>G503</t>
  </si>
  <si>
    <t>G504</t>
  </si>
  <si>
    <t>G505</t>
  </si>
  <si>
    <t>GE_0087-1</t>
  </si>
  <si>
    <t>GE_0088-1</t>
  </si>
  <si>
    <t>GE_0089-1</t>
  </si>
  <si>
    <t>GE_0090-1</t>
  </si>
  <si>
    <t>GE_0091-1</t>
  </si>
  <si>
    <t>GE_0092-1</t>
  </si>
  <si>
    <t>GE_0093-1</t>
  </si>
  <si>
    <t>GE_0094-1</t>
  </si>
  <si>
    <t>GE_0095-1</t>
  </si>
  <si>
    <t>GE_0096-1</t>
  </si>
  <si>
    <t>GE_0097-1</t>
  </si>
  <si>
    <t>GE_0098-1</t>
  </si>
  <si>
    <t>GE_0099-1</t>
  </si>
  <si>
    <t>G507</t>
  </si>
  <si>
    <t>GE_0099-2</t>
  </si>
  <si>
    <t>G506.5</t>
  </si>
  <si>
    <t>G506</t>
  </si>
  <si>
    <t>G508</t>
  </si>
  <si>
    <t>G509</t>
  </si>
  <si>
    <t>G510</t>
  </si>
  <si>
    <t>G511</t>
  </si>
  <si>
    <t>G512</t>
  </si>
  <si>
    <t>G513</t>
  </si>
  <si>
    <t>GE_0100-1</t>
  </si>
  <si>
    <t>GE_0101-1</t>
  </si>
  <si>
    <t>GE_0102-1</t>
  </si>
  <si>
    <t>GE_0103-1</t>
  </si>
  <si>
    <t>GE_0104-1</t>
  </si>
  <si>
    <t>GE_0105-1</t>
  </si>
  <si>
    <t>GE_0106-1</t>
  </si>
  <si>
    <t>GE_0107-1</t>
  </si>
  <si>
    <t>GE_0108-1</t>
  </si>
  <si>
    <t>G514</t>
  </si>
  <si>
    <t>G515</t>
  </si>
  <si>
    <t>G516</t>
  </si>
  <si>
    <t>G517</t>
  </si>
  <si>
    <t>G518</t>
  </si>
  <si>
    <t>G519</t>
  </si>
  <si>
    <t>Ice Operation</t>
  </si>
  <si>
    <t>GE_0109-1</t>
  </si>
  <si>
    <t>GE_0110-1</t>
  </si>
  <si>
    <t>GE_0111-1</t>
  </si>
  <si>
    <t>GE_0113-1</t>
  </si>
  <si>
    <t>GE_0114-1</t>
  </si>
  <si>
    <t>GE_0115-1</t>
  </si>
  <si>
    <t>GE_0116-1</t>
  </si>
  <si>
    <t>G521</t>
  </si>
  <si>
    <t>G600</t>
  </si>
  <si>
    <t>GE_0117-1</t>
  </si>
  <si>
    <t>GE_0118-1</t>
  </si>
  <si>
    <t>GE_0118-2</t>
  </si>
  <si>
    <t>G601</t>
  </si>
  <si>
    <t>G602</t>
  </si>
  <si>
    <t>G603</t>
  </si>
  <si>
    <t>G604</t>
  </si>
  <si>
    <t>G605</t>
  </si>
  <si>
    <t>GE_0119-1</t>
  </si>
  <si>
    <t>GE_0120-1</t>
  </si>
  <si>
    <t>GE_0121-1</t>
  </si>
  <si>
    <t>GE_0122-1</t>
  </si>
  <si>
    <t>GE_0123-1</t>
  </si>
  <si>
    <t>GE_0123-2</t>
  </si>
  <si>
    <t>GE_0123-3</t>
  </si>
  <si>
    <t>GE_0123-4</t>
  </si>
  <si>
    <t>GE_0123-5</t>
  </si>
  <si>
    <t>GE_0123-6</t>
  </si>
  <si>
    <t>GE_0123-7</t>
  </si>
  <si>
    <t>GE_0123-8</t>
  </si>
  <si>
    <t>GE_0123-9</t>
  </si>
  <si>
    <t>GE_0123-10</t>
  </si>
  <si>
    <t>G606</t>
  </si>
  <si>
    <t>G615</t>
  </si>
  <si>
    <t>GE_0124-1</t>
  </si>
  <si>
    <t>GE_0125-1</t>
  </si>
  <si>
    <t>GE_0126-1</t>
  </si>
  <si>
    <t>GE_0126-2</t>
  </si>
  <si>
    <t>GE_0127-1</t>
  </si>
  <si>
    <t>G614</t>
  </si>
  <si>
    <t>G613</t>
  </si>
  <si>
    <t>G612</t>
  </si>
  <si>
    <t>G611</t>
  </si>
  <si>
    <t>G610</t>
  </si>
  <si>
    <t>GE_0128-1</t>
  </si>
  <si>
    <t>GE_0129-1</t>
  </si>
  <si>
    <t>GE_0130-1</t>
  </si>
  <si>
    <t>GE_0131-1</t>
  </si>
  <si>
    <t>GE_0132-1</t>
  </si>
  <si>
    <t>G604.5</t>
  </si>
  <si>
    <t>G607</t>
  </si>
  <si>
    <t>GE_0133-1</t>
  </si>
  <si>
    <t>G608</t>
  </si>
  <si>
    <t>G609</t>
  </si>
  <si>
    <t>G616</t>
  </si>
  <si>
    <t>G617</t>
  </si>
  <si>
    <t>G618</t>
  </si>
  <si>
    <t>G703</t>
  </si>
  <si>
    <t>Aop</t>
  </si>
  <si>
    <t>GE_0134-1</t>
  </si>
  <si>
    <t>GE_0135-1</t>
  </si>
  <si>
    <t>GE_0136-1</t>
  </si>
  <si>
    <t>GE_0137-1</t>
  </si>
  <si>
    <t>GE_0138-1</t>
  </si>
  <si>
    <t>GE_0139-1</t>
  </si>
  <si>
    <t>GE_0140-1</t>
  </si>
  <si>
    <t>G700</t>
  </si>
  <si>
    <t>G701</t>
  </si>
  <si>
    <t>G702</t>
  </si>
  <si>
    <t>G704</t>
  </si>
  <si>
    <t>G705</t>
  </si>
  <si>
    <t>G707</t>
  </si>
  <si>
    <t>MVP10</t>
  </si>
  <si>
    <t>GE_0141-1</t>
  </si>
  <si>
    <t>GE_0142-1</t>
  </si>
  <si>
    <t>GE_0143-1</t>
  </si>
  <si>
    <t>GE_0144-1</t>
  </si>
  <si>
    <t>GE_0145-1</t>
  </si>
  <si>
    <t>GE_0146-1</t>
  </si>
  <si>
    <t>GE_0147-1</t>
  </si>
  <si>
    <t>G708</t>
  </si>
  <si>
    <t>GE_0148-1</t>
  </si>
  <si>
    <t>GE_0148-2</t>
  </si>
  <si>
    <t>GE_0149-1</t>
  </si>
  <si>
    <t>G709</t>
  </si>
  <si>
    <t>G710</t>
  </si>
  <si>
    <t>G711</t>
  </si>
  <si>
    <t>Float 2</t>
  </si>
  <si>
    <t>Argo 3</t>
  </si>
  <si>
    <t>Argo 4</t>
  </si>
  <si>
    <t>G713</t>
  </si>
  <si>
    <t>GE_0150-1</t>
  </si>
  <si>
    <t>GE_0151-1</t>
  </si>
  <si>
    <t>GE_0151-2</t>
  </si>
  <si>
    <t>GE_0152-1</t>
  </si>
  <si>
    <t>GE_0153-1</t>
  </si>
  <si>
    <t>Zodiac ISVP</t>
  </si>
  <si>
    <t>GE_0154-1</t>
  </si>
  <si>
    <t>G712</t>
  </si>
  <si>
    <t>G714</t>
  </si>
  <si>
    <t>G715</t>
  </si>
  <si>
    <t>G716</t>
  </si>
  <si>
    <t>G717</t>
  </si>
  <si>
    <t>G718</t>
  </si>
  <si>
    <t>G719</t>
  </si>
  <si>
    <t>GE_0155-1</t>
  </si>
  <si>
    <t>GE_0156-1</t>
  </si>
  <si>
    <t>GE_0157-1</t>
  </si>
  <si>
    <t>GE_0158-1</t>
  </si>
  <si>
    <t>GE_0159-1</t>
  </si>
  <si>
    <t>001</t>
  </si>
  <si>
    <t>003</t>
  </si>
  <si>
    <t>002</t>
  </si>
  <si>
    <t>004</t>
  </si>
  <si>
    <t>CTD Rosette In</t>
  </si>
  <si>
    <t>MVP01</t>
  </si>
  <si>
    <t>005</t>
  </si>
  <si>
    <t>006</t>
  </si>
  <si>
    <t>CTD Rosette  In</t>
  </si>
  <si>
    <t>008</t>
  </si>
  <si>
    <t>007</t>
  </si>
  <si>
    <t>MVP02</t>
  </si>
  <si>
    <t>009</t>
  </si>
  <si>
    <t>010</t>
  </si>
  <si>
    <t>011</t>
  </si>
  <si>
    <t>012</t>
  </si>
  <si>
    <t xml:space="preserve">CTD Rosette In </t>
  </si>
  <si>
    <t>AOP Barge In</t>
  </si>
  <si>
    <t>AOP Barge Out</t>
  </si>
  <si>
    <t>AOP BGE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</si>
  <si>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</si>
  <si>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</si>
  <si>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</si>
  <si>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</si>
  <si>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</si>
  <si>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</si>
  <si>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</si>
  <si>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</si>
  <si>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</si>
  <si>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</si>
  <si>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</si>
  <si>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CTD Rosette  Out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</si>
  <si>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</si>
  <si>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</si>
  <si>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</si>
  <si>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</si>
  <si>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</si>
  <si>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</si>
  <si>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</si>
  <si>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</si>
  <si>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</si>
  <si>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</si>
  <si>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</si>
  <si>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</si>
  <si>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</si>
  <si>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</si>
  <si>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</si>
  <si>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MVP03</t>
  </si>
  <si>
    <t>039</t>
  </si>
  <si>
    <t>040</t>
  </si>
  <si>
    <t>041</t>
  </si>
  <si>
    <t>042</t>
  </si>
  <si>
    <t>043</t>
  </si>
  <si>
    <t>044</t>
  </si>
  <si>
    <t>045</t>
  </si>
  <si>
    <t>046</t>
  </si>
  <si>
    <t>MVP04</t>
  </si>
  <si>
    <t>047</t>
  </si>
  <si>
    <t>049</t>
  </si>
  <si>
    <t>050</t>
  </si>
  <si>
    <t>Beam trawl In</t>
  </si>
  <si>
    <t>Cast # per operation type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</si>
  <si>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</si>
  <si>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</si>
  <si>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</si>
  <si>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</si>
  <si>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</si>
  <si>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</si>
  <si>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</si>
  <si>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</si>
  <si>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</si>
  <si>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</si>
  <si>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</si>
  <si>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</si>
  <si>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</si>
  <si>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</si>
  <si>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</si>
  <si>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</si>
  <si>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</si>
  <si>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</si>
  <si>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</si>
  <si>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</si>
  <si>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</si>
  <si>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</si>
  <si>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</si>
  <si>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</si>
  <si>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</si>
  <si>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</si>
  <si>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</si>
  <si>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</si>
  <si>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</si>
  <si>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</si>
  <si>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</si>
  <si>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</si>
  <si>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</si>
  <si>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</si>
  <si>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</si>
  <si>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Zodiac Scamp In</t>
  </si>
  <si>
    <t>xxx</t>
  </si>
  <si>
    <t>GE_0017-6</t>
  </si>
  <si>
    <t>GE_0022-10</t>
  </si>
  <si>
    <t>GE_0027-10</t>
  </si>
  <si>
    <t>GE_0027-11</t>
  </si>
  <si>
    <t>GE_0030-2</t>
  </si>
  <si>
    <t>GE_0030-3</t>
  </si>
  <si>
    <t>GE_0030-4</t>
  </si>
  <si>
    <t>GE_0030-5</t>
  </si>
  <si>
    <t>GE_0030-6</t>
  </si>
  <si>
    <t>GE_0030-7</t>
  </si>
  <si>
    <t>GE_0030-8</t>
  </si>
  <si>
    <t>GE_0030-9</t>
  </si>
  <si>
    <t>GE_0034-2</t>
  </si>
  <si>
    <t>GE_0034-3</t>
  </si>
  <si>
    <t>GE_0034-4</t>
  </si>
  <si>
    <t>GE_0034-5</t>
  </si>
  <si>
    <t>GE_0034-6</t>
  </si>
  <si>
    <t>048</t>
  </si>
  <si>
    <t>Zodiac Bird Out</t>
  </si>
  <si>
    <t>GE_0037-2</t>
  </si>
  <si>
    <t>GE_0037-3</t>
  </si>
  <si>
    <t>GE_0037-4</t>
  </si>
  <si>
    <t>GE_0037-5</t>
  </si>
  <si>
    <t>GE_0037-6</t>
  </si>
  <si>
    <t>GE_0037-7</t>
  </si>
  <si>
    <t>GE_0037-8</t>
  </si>
  <si>
    <t>GE_0037-9</t>
  </si>
  <si>
    <t>GE_0037-10</t>
  </si>
  <si>
    <t>GE_0037-11</t>
  </si>
  <si>
    <t>GE_0037-12</t>
  </si>
  <si>
    <t>GE_0037-13</t>
  </si>
  <si>
    <t>GE_0037-14</t>
  </si>
  <si>
    <t>GE_0040-2</t>
  </si>
  <si>
    <t>GE_0044-2</t>
  </si>
  <si>
    <t>GE_0044-3</t>
  </si>
  <si>
    <t>GE_0044-4</t>
  </si>
  <si>
    <t>GE_0044-5</t>
  </si>
  <si>
    <t>GE_0044-6</t>
  </si>
  <si>
    <t>GE_0044-7</t>
  </si>
  <si>
    <t>GE_0044-8</t>
  </si>
  <si>
    <t>GE_0044-9</t>
  </si>
  <si>
    <t>GE_0044-10</t>
  </si>
  <si>
    <t>Existe un AGZ sur leur log en G306b</t>
  </si>
  <si>
    <t>GE_0048-2</t>
  </si>
  <si>
    <t>n'est pas sur le log du SCAMP</t>
  </si>
  <si>
    <t>n'est pas sur le log bridge rajouté par moi car existe sur le Log scamp</t>
  </si>
  <si>
    <t>GE_0044-11</t>
  </si>
  <si>
    <t>GE_0051-2</t>
  </si>
  <si>
    <t>Box Core Bottom</t>
  </si>
  <si>
    <t>GE_0051-3</t>
  </si>
  <si>
    <t>GE_0051-4</t>
  </si>
  <si>
    <t>GE_0051-5</t>
  </si>
  <si>
    <t>GE_0051-6</t>
  </si>
  <si>
    <t>GE_0051-7</t>
  </si>
  <si>
    <t>GE_0051-8</t>
  </si>
  <si>
    <t>GE_0051-9</t>
  </si>
  <si>
    <t>GE_0051-10</t>
  </si>
  <si>
    <t>GE_0051-11</t>
  </si>
  <si>
    <t>GE_0056-2</t>
  </si>
  <si>
    <t>GE_0056-3</t>
  </si>
  <si>
    <t>GE_0056-4</t>
  </si>
  <si>
    <t>GE_0056-5</t>
  </si>
  <si>
    <t>GE_0056-6</t>
  </si>
  <si>
    <t>GE_0056-7</t>
  </si>
  <si>
    <t>GE_0056-8</t>
  </si>
  <si>
    <t>GE_0056-9</t>
  </si>
  <si>
    <t>GE_0059-2</t>
  </si>
  <si>
    <t>GE_0062-2</t>
  </si>
  <si>
    <t>GE_0062-3</t>
  </si>
  <si>
    <t>GE_0062-4</t>
  </si>
  <si>
    <t>GE_0062-5</t>
  </si>
  <si>
    <t>GE_0062-6</t>
  </si>
  <si>
    <t>GE_0062-7</t>
  </si>
  <si>
    <t>GE_0062-8</t>
  </si>
  <si>
    <t>GE_0062-9</t>
  </si>
  <si>
    <t>086</t>
  </si>
  <si>
    <t>CTD-Rosette In</t>
  </si>
  <si>
    <t>087</t>
  </si>
  <si>
    <t xml:space="preserve">CTD-Rosette In </t>
  </si>
  <si>
    <t>088</t>
  </si>
  <si>
    <t>089</t>
  </si>
  <si>
    <t>090</t>
  </si>
  <si>
    <t>091</t>
  </si>
  <si>
    <t>GE_0066-1</t>
  </si>
  <si>
    <t>GE_0066-2</t>
  </si>
  <si>
    <t>GE_0067-1</t>
  </si>
  <si>
    <t>GE_0069-2</t>
  </si>
  <si>
    <t>GE_0069-3</t>
  </si>
  <si>
    <t>GE_0069-4</t>
  </si>
  <si>
    <t>GE_0069-5</t>
  </si>
  <si>
    <t>GE_0069-6</t>
  </si>
  <si>
    <t>GE_0069-7</t>
  </si>
  <si>
    <t>GE_0069-8</t>
  </si>
  <si>
    <t>GE_0069-9</t>
  </si>
  <si>
    <t>092</t>
  </si>
  <si>
    <t>093</t>
  </si>
  <si>
    <t>GE_0072-2</t>
  </si>
  <si>
    <t>094</t>
  </si>
  <si>
    <t>095</t>
  </si>
  <si>
    <t>096</t>
  </si>
  <si>
    <t>GE_0075-2</t>
  </si>
  <si>
    <t>097</t>
  </si>
  <si>
    <t>GE_0075-3</t>
  </si>
  <si>
    <t>GE_0075-4</t>
  </si>
  <si>
    <t>GE_0075-5</t>
  </si>
  <si>
    <t>GE_0075-6</t>
  </si>
  <si>
    <t>098</t>
  </si>
  <si>
    <t xml:space="preserve">CTD Rosette  In </t>
  </si>
  <si>
    <t>099</t>
  </si>
  <si>
    <t>GE_0075-7</t>
  </si>
  <si>
    <t>GE_0075-8</t>
  </si>
  <si>
    <t>GE_0075-9</t>
  </si>
  <si>
    <t>100</t>
  </si>
  <si>
    <t>GE_0079-2</t>
  </si>
  <si>
    <t>101</t>
  </si>
  <si>
    <t>102</t>
  </si>
  <si>
    <t>NaN</t>
  </si>
  <si>
    <t>103</t>
  </si>
  <si>
    <t>104</t>
  </si>
  <si>
    <t>105</t>
  </si>
  <si>
    <t>106</t>
  </si>
  <si>
    <t>107</t>
  </si>
  <si>
    <t>GE_0082-2</t>
  </si>
  <si>
    <t>GE_0082-3</t>
  </si>
  <si>
    <t>GE_0082-4</t>
  </si>
  <si>
    <t>GE_0082-5</t>
  </si>
  <si>
    <t>GE_0082-6</t>
  </si>
  <si>
    <t>108</t>
  </si>
  <si>
    <t>109</t>
  </si>
  <si>
    <t>GE_0082-7</t>
  </si>
  <si>
    <t>GE_0082-8</t>
  </si>
  <si>
    <t>GE_0082-9</t>
  </si>
  <si>
    <t>GE_0082-10</t>
  </si>
  <si>
    <t>GE_0082-11</t>
  </si>
  <si>
    <t>GE_0082-12</t>
  </si>
  <si>
    <t>GE_0082-13</t>
  </si>
  <si>
    <t>GE_0082-14</t>
  </si>
  <si>
    <t>MVP05</t>
  </si>
  <si>
    <t>110</t>
  </si>
  <si>
    <t>111</t>
  </si>
  <si>
    <t>112</t>
  </si>
  <si>
    <t>113</t>
  </si>
  <si>
    <t>GE_0090-2</t>
  </si>
  <si>
    <t>114</t>
  </si>
  <si>
    <t>115</t>
  </si>
  <si>
    <t>116</t>
  </si>
  <si>
    <t>117</t>
  </si>
  <si>
    <t>118</t>
  </si>
  <si>
    <t>119</t>
  </si>
  <si>
    <t>120</t>
  </si>
  <si>
    <t>CTD rosette In</t>
  </si>
  <si>
    <t>121</t>
  </si>
  <si>
    <t>122</t>
  </si>
  <si>
    <t>MVP07</t>
  </si>
  <si>
    <t>123</t>
  </si>
  <si>
    <t>GE_0093-2</t>
  </si>
  <si>
    <t>GE_0093-3</t>
  </si>
  <si>
    <t>124</t>
  </si>
  <si>
    <t>125</t>
  </si>
  <si>
    <t>126</t>
  </si>
  <si>
    <t>GE_0097-2</t>
  </si>
  <si>
    <t>GE_0097-3</t>
  </si>
  <si>
    <t>GE_0097-4</t>
  </si>
  <si>
    <t>GE_0097-5</t>
  </si>
  <si>
    <t>GE_0097-6</t>
  </si>
  <si>
    <t>GE_0097-7</t>
  </si>
  <si>
    <t>GE_0097-8</t>
  </si>
  <si>
    <t>GE_0097-9</t>
  </si>
  <si>
    <t>GE_0102-2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</si>
  <si>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</si>
  <si>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</si>
  <si>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</si>
  <si>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</si>
  <si>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</si>
  <si>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</si>
  <si>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</si>
  <si>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</si>
  <si>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</si>
  <si>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</si>
  <si>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</si>
  <si>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</si>
  <si>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GE_0106-2</t>
  </si>
  <si>
    <t>GE_0106-3</t>
  </si>
  <si>
    <t>GE_0106-4</t>
  </si>
  <si>
    <t>GE_0106-5</t>
  </si>
  <si>
    <t>GE_0106-6</t>
  </si>
  <si>
    <t>GE_0106-7</t>
  </si>
  <si>
    <t>GE_0106-8</t>
  </si>
  <si>
    <t>GE_0106-9</t>
  </si>
  <si>
    <t>GE_0109-2</t>
  </si>
  <si>
    <t>GE_0112-1</t>
  </si>
  <si>
    <t>139</t>
  </si>
  <si>
    <t>140</t>
  </si>
  <si>
    <t>141</t>
  </si>
  <si>
    <t>142</t>
  </si>
  <si>
    <t>143</t>
  </si>
  <si>
    <t>144</t>
  </si>
  <si>
    <t>145</t>
  </si>
  <si>
    <t>146</t>
  </si>
  <si>
    <t>GE_0113-2</t>
  </si>
  <si>
    <t>GE_0113-3</t>
  </si>
  <si>
    <t>GE_0113-4</t>
  </si>
  <si>
    <t>GE_0113-5</t>
  </si>
  <si>
    <t>GE_0113-6</t>
  </si>
  <si>
    <t>GE_0113-7</t>
  </si>
  <si>
    <t>GE_0113-8</t>
  </si>
  <si>
    <t>GE_0113-9</t>
  </si>
  <si>
    <t>GE_0113-10</t>
  </si>
  <si>
    <t>147</t>
  </si>
  <si>
    <t>148</t>
  </si>
  <si>
    <t>Nan</t>
  </si>
  <si>
    <t>149</t>
  </si>
  <si>
    <t>150</t>
  </si>
  <si>
    <t>151</t>
  </si>
  <si>
    <t>152</t>
  </si>
  <si>
    <t>153</t>
  </si>
  <si>
    <t>154</t>
  </si>
  <si>
    <t>155</t>
  </si>
  <si>
    <t>GE_0115-2</t>
  </si>
  <si>
    <t>GE_0115-3</t>
  </si>
  <si>
    <t>GE_0115-4</t>
  </si>
  <si>
    <t>GE_0115-5</t>
  </si>
  <si>
    <t>GE_0115-6</t>
  </si>
  <si>
    <t>GE_0115-7</t>
  </si>
  <si>
    <t>GE_0115-8</t>
  </si>
  <si>
    <t>GE_0115-9</t>
  </si>
  <si>
    <t>GE_0115-10</t>
  </si>
  <si>
    <t>GE_0120-2</t>
  </si>
  <si>
    <t>GE_0120-3</t>
  </si>
  <si>
    <t>GE_0120-4</t>
  </si>
  <si>
    <t>GE_0120-5</t>
  </si>
  <si>
    <t>GE_0120-6</t>
  </si>
  <si>
    <t>GE_0120-7</t>
  </si>
  <si>
    <t>GE_0120-8</t>
  </si>
  <si>
    <t>GE_0120-9</t>
  </si>
  <si>
    <t>GE_0120-10</t>
  </si>
  <si>
    <t>156</t>
  </si>
  <si>
    <t>157</t>
  </si>
  <si>
    <t>Box Core 1bottom</t>
  </si>
  <si>
    <t>158</t>
  </si>
  <si>
    <t>MVP08</t>
  </si>
  <si>
    <t>159</t>
  </si>
  <si>
    <t>160</t>
  </si>
  <si>
    <t>161</t>
  </si>
  <si>
    <t>162</t>
  </si>
  <si>
    <t>163</t>
  </si>
  <si>
    <t>GE_0123-11</t>
  </si>
  <si>
    <t>GE_0123-12</t>
  </si>
  <si>
    <t>GE_0130-2</t>
  </si>
  <si>
    <t>GE_0130-3</t>
  </si>
  <si>
    <t>GE_0130-4</t>
  </si>
  <si>
    <t>GE_0130-5</t>
  </si>
  <si>
    <t>GE_0130-6</t>
  </si>
  <si>
    <t>GE_0130-7</t>
  </si>
  <si>
    <t>GE_0130-8</t>
  </si>
  <si>
    <t>164</t>
  </si>
  <si>
    <t>165</t>
  </si>
  <si>
    <t>166</t>
  </si>
  <si>
    <t>MVP09</t>
  </si>
  <si>
    <t>167</t>
  </si>
  <si>
    <t>168</t>
  </si>
  <si>
    <t>169</t>
  </si>
  <si>
    <t>170</t>
  </si>
  <si>
    <t>171</t>
  </si>
  <si>
    <t>172</t>
  </si>
  <si>
    <t>173</t>
  </si>
  <si>
    <t>174</t>
  </si>
  <si>
    <t>Zodiac Bird in</t>
  </si>
  <si>
    <t>175</t>
  </si>
  <si>
    <t>CTD Rosettte In</t>
  </si>
  <si>
    <t>176</t>
  </si>
  <si>
    <t>177</t>
  </si>
  <si>
    <t>GE_0132-2</t>
  </si>
  <si>
    <t>GE_0136-2</t>
  </si>
  <si>
    <t>GE_0137-2</t>
  </si>
  <si>
    <t>GE_0137-3</t>
  </si>
  <si>
    <t>GE_0137-4</t>
  </si>
  <si>
    <t>GE_0137-5</t>
  </si>
  <si>
    <t>GE_0137-6</t>
  </si>
  <si>
    <t>GE_0137-7</t>
  </si>
  <si>
    <t>GE_0137-8</t>
  </si>
  <si>
    <t>GE_0137-9</t>
  </si>
  <si>
    <t>GE_0137-10</t>
  </si>
  <si>
    <t>GE_0137-11</t>
  </si>
  <si>
    <t>GE_0137-12</t>
  </si>
  <si>
    <t>GE_0138-2</t>
  </si>
  <si>
    <t>GE_0144-2</t>
  </si>
  <si>
    <t>GE_0144-3</t>
  </si>
  <si>
    <t>GE_0144-4</t>
  </si>
  <si>
    <t>GE_0144-5</t>
  </si>
  <si>
    <t>GE_0144-6</t>
  </si>
  <si>
    <t>GE_0144-7</t>
  </si>
  <si>
    <t>GE_0144-8</t>
  </si>
  <si>
    <t>GE_0144-9</t>
  </si>
  <si>
    <t>GE_0144-10</t>
  </si>
  <si>
    <t>GE_0144-11</t>
  </si>
  <si>
    <t>GE_0144-12</t>
  </si>
  <si>
    <t>AOP  In</t>
  </si>
  <si>
    <t>178</t>
  </si>
  <si>
    <t>179</t>
  </si>
  <si>
    <t>180</t>
  </si>
  <si>
    <t>181</t>
  </si>
  <si>
    <t>182</t>
  </si>
  <si>
    <t>183</t>
  </si>
  <si>
    <t>184</t>
  </si>
  <si>
    <t>185</t>
  </si>
  <si>
    <t>Float 1</t>
  </si>
  <si>
    <t>186</t>
  </si>
  <si>
    <t>187</t>
  </si>
  <si>
    <t>188</t>
  </si>
  <si>
    <t>189</t>
  </si>
  <si>
    <t>191</t>
  </si>
  <si>
    <t>192</t>
  </si>
  <si>
    <t>193</t>
  </si>
  <si>
    <t>194</t>
  </si>
  <si>
    <t>GE_0145-2</t>
  </si>
  <si>
    <t>GE_0149-2</t>
  </si>
  <si>
    <t>GE_0150-2</t>
  </si>
  <si>
    <t>GE_0150-3</t>
  </si>
  <si>
    <t>Glider surface</t>
  </si>
  <si>
    <t>GE_0151-3</t>
  </si>
  <si>
    <t>GE_0151-4</t>
  </si>
  <si>
    <t>GE_0151-5</t>
  </si>
  <si>
    <t>GE_0151-6</t>
  </si>
  <si>
    <t>GE_0151-7</t>
  </si>
  <si>
    <t>GE_0151-8</t>
  </si>
  <si>
    <t>GE_0151-9</t>
  </si>
  <si>
    <t>GE_0151-10</t>
  </si>
  <si>
    <t>GE_0151-11</t>
  </si>
  <si>
    <t>GE_0158-2</t>
  </si>
  <si>
    <t>GE_0158-3</t>
  </si>
  <si>
    <t>GE_0158-4</t>
  </si>
  <si>
    <t>GE_0158-5</t>
  </si>
  <si>
    <t>GE_0158-6</t>
  </si>
  <si>
    <t>GE_0158-7</t>
  </si>
  <si>
    <t>GE_0158-8</t>
  </si>
  <si>
    <t>GE_0158-9</t>
  </si>
  <si>
    <t>GE_0158-10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</si>
  <si>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</si>
  <si>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</si>
  <si>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</si>
  <si>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</si>
  <si>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</si>
  <si>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</si>
  <si>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</si>
  <si>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</si>
  <si>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</si>
  <si>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Special</t>
  </si>
  <si>
    <t>Crossby recovery</t>
  </si>
  <si>
    <t>190</t>
  </si>
  <si>
    <t xml:space="preserve">                  </t>
  </si>
  <si>
    <t>Added based on the Scamp logsheet</t>
  </si>
  <si>
    <t>GE_0097-10</t>
  </si>
  <si>
    <t>GE_0106-10</t>
  </si>
  <si>
    <t>GE_0120-11</t>
  </si>
  <si>
    <t>GE_0123-13</t>
  </si>
  <si>
    <t>GE_0130-9</t>
  </si>
  <si>
    <t>GE_0158-11</t>
  </si>
  <si>
    <t>deployed from Scamp Zodiac</t>
  </si>
  <si>
    <t>GE_0106-11</t>
  </si>
  <si>
    <t>deployed on ice floe during ice operations</t>
  </si>
  <si>
    <t>GE_0113-11</t>
  </si>
  <si>
    <t>GE_0130-10</t>
  </si>
  <si>
    <t>Added according to Bird logsheet</t>
  </si>
  <si>
    <t>GE_0008-8</t>
  </si>
  <si>
    <t>GE_0017-7</t>
  </si>
  <si>
    <t>GE_0022-11</t>
  </si>
  <si>
    <t>Crossby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</si>
</sst>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\-mm\-yyyy"/>
    <numFmt numFmtId="165" formatCode="[$-F400]h:mm:ss\ AM/PM"/>
    <numFmt numFmtId="166" formatCode="0.0000"/>
    <numFmt numFmtId="167" formatCode="d\-mmm\-yyyy"/>
    <numFmt numFmtId="168" formatCode="h&quot; h &quot;mm;@"/>
    <numFmt numFmtId="169" formatCode="d\-mm\-yyyy"/>
  </numFmts>
  <fonts count="9" x14ac:knownFonts="1"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scheme val="minor"/>
    </font>
    <font>
      <sz val="10"/>
      <color rgb="FF000000"/>
      <name val="Calibri"/>
      <scheme val="minor"/>
    </font>
    <font>
      <sz val="12"/>
      <name val="Calibri"/>
      <scheme val="minor"/>
    </font>
    <font>
      <sz val="12"/>
      <color theme="5"/>
      <name val="Calibri"/>
      <scheme val="minor"/>
    </font>
    <font>
      <sz val="10"/>
      <color theme="5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03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8">
    <xf numFmtId="0" fontId="0" fillId="0" borderId="0" xfId="0"/>
    <xf numFmtId="2" fontId="0" fillId="0" borderId="0" xfId="0" applyNumberFormat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20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/>
    <xf numFmtId="0" fontId="0" fillId="0" borderId="0" xfId="0" applyFont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6" fillId="0" borderId="0" xfId="0" applyFont="1"/>
    <xf numFmtId="0" fontId="4" fillId="0" borderId="0" xfId="0" applyFont="1" applyFill="1"/>
    <xf numFmtId="14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/>
    <xf numFmtId="0" fontId="1" fillId="0" borderId="0" xfId="0" applyFont="1" applyFill="1"/>
    <xf numFmtId="14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7" fillId="0" borderId="0" xfId="0" applyFont="1"/>
    <xf numFmtId="166" fontId="6" fillId="0" borderId="0" xfId="0" applyNumberFormat="1" applyFont="1"/>
    <xf numFmtId="0" fontId="4" fillId="2" borderId="0" xfId="0" applyFont="1" applyFill="1"/>
    <xf numFmtId="164" fontId="1" fillId="2" borderId="0" xfId="0" applyNumberFormat="1" applyFont="1" applyFill="1" applyBorder="1" applyAlignment="1">
      <alignment horizontal="center"/>
    </xf>
    <xf numFmtId="20" fontId="1" fillId="2" borderId="0" xfId="0" applyNumberFormat="1" applyFont="1" applyFill="1" applyBorder="1" applyAlignment="1">
      <alignment horizontal="center"/>
    </xf>
    <xf numFmtId="14" fontId="4" fillId="2" borderId="0" xfId="0" applyNumberFormat="1" applyFont="1" applyFill="1" applyAlignment="1">
      <alignment horizontal="center"/>
    </xf>
    <xf numFmtId="165" fontId="4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166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0" borderId="0" xfId="0" applyFont="1" applyFill="1"/>
    <xf numFmtId="164" fontId="8" fillId="0" borderId="0" xfId="0" applyNumberFormat="1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20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21" fontId="4" fillId="0" borderId="0" xfId="0" applyNumberFormat="1" applyFont="1" applyFill="1" applyBorder="1" applyAlignment="1">
      <alignment horizontal="center"/>
    </xf>
    <xf numFmtId="21" fontId="4" fillId="0" borderId="0" xfId="0" applyNumberFormat="1" applyFont="1" applyFill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8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49" fontId="0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0" xfId="0" applyFont="1" applyFill="1"/>
    <xf numFmtId="0" fontId="5" fillId="2" borderId="0" xfId="0" applyFont="1" applyFill="1"/>
    <xf numFmtId="166" fontId="8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21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left"/>
    </xf>
  </cellXfs>
  <cellStyles count="203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 hidden="1"/>
    <cellStyle name="Lien hypertexte" xfId="533" builtinId="8" hidden="1"/>
    <cellStyle name="Lien hypertexte" xfId="535" builtinId="8" hidden="1"/>
    <cellStyle name="Lien hypertexte" xfId="537" builtinId="8" hidden="1"/>
    <cellStyle name="Lien hypertexte" xfId="539" builtinId="8" hidden="1"/>
    <cellStyle name="Lien hypertexte" xfId="541" builtinId="8" hidden="1"/>
    <cellStyle name="Lien hypertexte" xfId="543" builtinId="8" hidden="1"/>
    <cellStyle name="Lien hypertexte" xfId="545" builtinId="8" hidden="1"/>
    <cellStyle name="Lien hypertexte" xfId="547" builtinId="8" hidden="1"/>
    <cellStyle name="Lien hypertexte" xfId="549" builtinId="8" hidden="1"/>
    <cellStyle name="Lien hypertexte" xfId="551" builtinId="8" hidden="1"/>
    <cellStyle name="Lien hypertexte" xfId="553" builtinId="8" hidden="1"/>
    <cellStyle name="Lien hypertexte" xfId="555" builtinId="8" hidden="1"/>
    <cellStyle name="Lien hypertexte" xfId="557" builtinId="8" hidden="1"/>
    <cellStyle name="Lien hypertexte" xfId="559" builtinId="8" hidden="1"/>
    <cellStyle name="Lien hypertexte" xfId="561" builtinId="8" hidden="1"/>
    <cellStyle name="Lien hypertexte" xfId="563" builtinId="8" hidden="1"/>
    <cellStyle name="Lien hypertexte" xfId="565" builtinId="8" hidden="1"/>
    <cellStyle name="Lien hypertexte" xfId="567" builtinId="8" hidden="1"/>
    <cellStyle name="Lien hypertexte" xfId="569" builtinId="8" hidden="1"/>
    <cellStyle name="Lien hypertexte" xfId="571" builtinId="8" hidden="1"/>
    <cellStyle name="Lien hypertexte" xfId="573" builtinId="8" hidden="1"/>
    <cellStyle name="Lien hypertexte" xfId="575" builtinId="8" hidden="1"/>
    <cellStyle name="Lien hypertexte" xfId="577" builtinId="8" hidden="1"/>
    <cellStyle name="Lien hypertexte" xfId="579" builtinId="8" hidden="1"/>
    <cellStyle name="Lien hypertexte" xfId="581" builtinId="8" hidden="1"/>
    <cellStyle name="Lien hypertexte" xfId="583" builtinId="8" hidden="1"/>
    <cellStyle name="Lien hypertexte" xfId="585" builtinId="8" hidden="1"/>
    <cellStyle name="Lien hypertexte" xfId="587" builtinId="8" hidden="1"/>
    <cellStyle name="Lien hypertexte" xfId="589" builtinId="8" hidden="1"/>
    <cellStyle name="Lien hypertexte" xfId="591" builtinId="8" hidden="1"/>
    <cellStyle name="Lien hypertexte" xfId="593" builtinId="8" hidden="1"/>
    <cellStyle name="Lien hypertexte" xfId="595" builtinId="8" hidden="1"/>
    <cellStyle name="Lien hypertexte" xfId="597" builtinId="8" hidden="1"/>
    <cellStyle name="Lien hypertexte" xfId="599" builtinId="8" hidden="1"/>
    <cellStyle name="Lien hypertexte" xfId="601" builtinId="8" hidden="1"/>
    <cellStyle name="Lien hypertexte" xfId="603" builtinId="8" hidden="1"/>
    <cellStyle name="Lien hypertexte" xfId="605" builtinId="8" hidden="1"/>
    <cellStyle name="Lien hypertexte" xfId="607" builtinId="8" hidden="1"/>
    <cellStyle name="Lien hypertexte" xfId="609" builtinId="8" hidden="1"/>
    <cellStyle name="Lien hypertexte" xfId="611" builtinId="8" hidden="1"/>
    <cellStyle name="Lien hypertexte" xfId="613" builtinId="8" hidden="1"/>
    <cellStyle name="Lien hypertexte" xfId="615" builtinId="8" hidden="1"/>
    <cellStyle name="Lien hypertexte" xfId="617" builtinId="8" hidden="1"/>
    <cellStyle name="Lien hypertexte" xfId="619" builtinId="8" hidden="1"/>
    <cellStyle name="Lien hypertexte" xfId="621" builtinId="8" hidden="1"/>
    <cellStyle name="Lien hypertexte" xfId="623" builtinId="8" hidden="1"/>
    <cellStyle name="Lien hypertexte" xfId="625" builtinId="8" hidden="1"/>
    <cellStyle name="Lien hypertexte" xfId="627" builtinId="8" hidden="1"/>
    <cellStyle name="Lien hypertexte" xfId="629" builtinId="8" hidden="1"/>
    <cellStyle name="Lien hypertexte" xfId="631" builtinId="8" hidden="1"/>
    <cellStyle name="Lien hypertexte" xfId="633" builtinId="8" hidden="1"/>
    <cellStyle name="Lien hypertexte" xfId="635" builtinId="8" hidden="1"/>
    <cellStyle name="Lien hypertexte" xfId="637" builtinId="8" hidden="1"/>
    <cellStyle name="Lien hypertexte" xfId="639" builtinId="8" hidden="1"/>
    <cellStyle name="Lien hypertexte" xfId="641" builtinId="8" hidden="1"/>
    <cellStyle name="Lien hypertexte" xfId="643" builtinId="8" hidden="1"/>
    <cellStyle name="Lien hypertexte" xfId="645" builtinId="8" hidden="1"/>
    <cellStyle name="Lien hypertexte" xfId="647" builtinId="8" hidden="1"/>
    <cellStyle name="Lien hypertexte" xfId="649" builtinId="8" hidden="1"/>
    <cellStyle name="Lien hypertexte" xfId="651" builtinId="8" hidden="1"/>
    <cellStyle name="Lien hypertexte" xfId="653" builtinId="8" hidden="1"/>
    <cellStyle name="Lien hypertexte" xfId="655" builtinId="8" hidden="1"/>
    <cellStyle name="Lien hypertexte" xfId="657" builtinId="8" hidden="1"/>
    <cellStyle name="Lien hypertexte" xfId="659" builtinId="8" hidden="1"/>
    <cellStyle name="Lien hypertexte" xfId="661" builtinId="8" hidden="1"/>
    <cellStyle name="Lien hypertexte" xfId="663" builtinId="8" hidden="1"/>
    <cellStyle name="Lien hypertexte" xfId="665" builtinId="8" hidden="1"/>
    <cellStyle name="Lien hypertexte" xfId="667" builtinId="8" hidden="1"/>
    <cellStyle name="Lien hypertexte" xfId="669" builtinId="8" hidden="1"/>
    <cellStyle name="Lien hypertexte" xfId="671" builtinId="8" hidden="1"/>
    <cellStyle name="Lien hypertexte" xfId="673" builtinId="8" hidden="1"/>
    <cellStyle name="Lien hypertexte" xfId="675" builtinId="8" hidden="1"/>
    <cellStyle name="Lien hypertexte" xfId="677" builtinId="8" hidden="1"/>
    <cellStyle name="Lien hypertexte" xfId="679" builtinId="8" hidden="1"/>
    <cellStyle name="Lien hypertexte" xfId="681" builtinId="8" hidden="1"/>
    <cellStyle name="Lien hypertexte" xfId="683" builtinId="8" hidden="1"/>
    <cellStyle name="Lien hypertexte" xfId="685" builtinId="8" hidden="1"/>
    <cellStyle name="Lien hypertexte" xfId="687" builtinId="8" hidden="1"/>
    <cellStyle name="Lien hypertexte" xfId="689" builtinId="8" hidden="1"/>
    <cellStyle name="Lien hypertexte" xfId="691" builtinId="8" hidden="1"/>
    <cellStyle name="Lien hypertexte" xfId="693" builtinId="8" hidden="1"/>
    <cellStyle name="Lien hypertexte" xfId="695" builtinId="8" hidden="1"/>
    <cellStyle name="Lien hypertexte" xfId="697" builtinId="8" hidden="1"/>
    <cellStyle name="Lien hypertexte" xfId="699" builtinId="8" hidden="1"/>
    <cellStyle name="Lien hypertexte" xfId="701" builtinId="8" hidden="1"/>
    <cellStyle name="Lien hypertexte" xfId="703" builtinId="8" hidden="1"/>
    <cellStyle name="Lien hypertexte" xfId="705" builtinId="8" hidden="1"/>
    <cellStyle name="Lien hypertexte" xfId="707" builtinId="8" hidden="1"/>
    <cellStyle name="Lien hypertexte" xfId="709" builtinId="8" hidden="1"/>
    <cellStyle name="Lien hypertexte" xfId="711" builtinId="8" hidden="1"/>
    <cellStyle name="Lien hypertexte" xfId="713" builtinId="8" hidden="1"/>
    <cellStyle name="Lien hypertexte" xfId="715" builtinId="8" hidden="1"/>
    <cellStyle name="Lien hypertexte" xfId="717" builtinId="8" hidden="1"/>
    <cellStyle name="Lien hypertexte" xfId="719" builtinId="8" hidden="1"/>
    <cellStyle name="Lien hypertexte" xfId="721" builtinId="8" hidden="1"/>
    <cellStyle name="Lien hypertexte" xfId="723" builtinId="8" hidden="1"/>
    <cellStyle name="Lien hypertexte" xfId="725" builtinId="8" hidden="1"/>
    <cellStyle name="Lien hypertexte" xfId="727" builtinId="8" hidden="1"/>
    <cellStyle name="Lien hypertexte" xfId="729" builtinId="8" hidden="1"/>
    <cellStyle name="Lien hypertexte" xfId="731" builtinId="8" hidden="1"/>
    <cellStyle name="Lien hypertexte" xfId="733" builtinId="8" hidden="1"/>
    <cellStyle name="Lien hypertexte" xfId="735" builtinId="8" hidden="1"/>
    <cellStyle name="Lien hypertexte" xfId="737" builtinId="8" hidden="1"/>
    <cellStyle name="Lien hypertexte" xfId="739" builtinId="8" hidden="1"/>
    <cellStyle name="Lien hypertexte" xfId="741" builtinId="8" hidden="1"/>
    <cellStyle name="Lien hypertexte" xfId="743" builtinId="8" hidden="1"/>
    <cellStyle name="Lien hypertexte" xfId="745" builtinId="8" hidden="1"/>
    <cellStyle name="Lien hypertexte" xfId="747" builtinId="8" hidden="1"/>
    <cellStyle name="Lien hypertexte" xfId="749" builtinId="8" hidden="1"/>
    <cellStyle name="Lien hypertexte" xfId="751" builtinId="8" hidden="1"/>
    <cellStyle name="Lien hypertexte" xfId="753" builtinId="8" hidden="1"/>
    <cellStyle name="Lien hypertexte" xfId="755" builtinId="8" hidden="1"/>
    <cellStyle name="Lien hypertexte" xfId="757" builtinId="8" hidden="1"/>
    <cellStyle name="Lien hypertexte" xfId="759" builtinId="8" hidden="1"/>
    <cellStyle name="Lien hypertexte" xfId="761" builtinId="8" hidden="1"/>
    <cellStyle name="Lien hypertexte" xfId="763" builtinId="8" hidden="1"/>
    <cellStyle name="Lien hypertexte" xfId="765" builtinId="8" hidden="1"/>
    <cellStyle name="Lien hypertexte" xfId="767" builtinId="8" hidden="1"/>
    <cellStyle name="Lien hypertexte" xfId="769" builtinId="8" hidden="1"/>
    <cellStyle name="Lien hypertexte" xfId="771" builtinId="8" hidden="1"/>
    <cellStyle name="Lien hypertexte" xfId="773" builtinId="8" hidden="1"/>
    <cellStyle name="Lien hypertexte" xfId="775" builtinId="8" hidden="1"/>
    <cellStyle name="Lien hypertexte" xfId="777" builtinId="8" hidden="1"/>
    <cellStyle name="Lien hypertexte" xfId="779" builtinId="8" hidden="1"/>
    <cellStyle name="Lien hypertexte" xfId="781" builtinId="8" hidden="1"/>
    <cellStyle name="Lien hypertexte" xfId="783" builtinId="8" hidden="1"/>
    <cellStyle name="Lien hypertexte" xfId="785" builtinId="8" hidden="1"/>
    <cellStyle name="Lien hypertexte" xfId="787" builtinId="8" hidden="1"/>
    <cellStyle name="Lien hypertexte" xfId="789" builtinId="8" hidden="1"/>
    <cellStyle name="Lien hypertexte" xfId="791" builtinId="8" hidden="1"/>
    <cellStyle name="Lien hypertexte" xfId="793" builtinId="8" hidden="1"/>
    <cellStyle name="Lien hypertexte" xfId="795" builtinId="8" hidden="1"/>
    <cellStyle name="Lien hypertexte" xfId="797" builtinId="8" hidden="1"/>
    <cellStyle name="Lien hypertexte" xfId="799" builtinId="8" hidden="1"/>
    <cellStyle name="Lien hypertexte" xfId="801" builtinId="8" hidden="1"/>
    <cellStyle name="Lien hypertexte" xfId="803" builtinId="8" hidden="1"/>
    <cellStyle name="Lien hypertexte" xfId="805" builtinId="8" hidden="1"/>
    <cellStyle name="Lien hypertexte" xfId="807" builtinId="8" hidden="1"/>
    <cellStyle name="Lien hypertexte" xfId="809" builtinId="8" hidden="1"/>
    <cellStyle name="Lien hypertexte" xfId="811" builtinId="8" hidden="1"/>
    <cellStyle name="Lien hypertexte" xfId="813" builtinId="8" hidden="1"/>
    <cellStyle name="Lien hypertexte" xfId="815" builtinId="8" hidden="1"/>
    <cellStyle name="Lien hypertexte" xfId="817" builtinId="8" hidden="1"/>
    <cellStyle name="Lien hypertexte" xfId="819" builtinId="8" hidden="1"/>
    <cellStyle name="Lien hypertexte" xfId="821" builtinId="8" hidden="1"/>
    <cellStyle name="Lien hypertexte" xfId="823" builtinId="8" hidden="1"/>
    <cellStyle name="Lien hypertexte" xfId="825" builtinId="8" hidden="1"/>
    <cellStyle name="Lien hypertexte" xfId="827" builtinId="8" hidden="1"/>
    <cellStyle name="Lien hypertexte" xfId="829" builtinId="8" hidden="1"/>
    <cellStyle name="Lien hypertexte" xfId="831" builtinId="8" hidden="1"/>
    <cellStyle name="Lien hypertexte" xfId="833" builtinId="8" hidden="1"/>
    <cellStyle name="Lien hypertexte" xfId="835" builtinId="8" hidden="1"/>
    <cellStyle name="Lien hypertexte" xfId="837" builtinId="8" hidden="1"/>
    <cellStyle name="Lien hypertexte" xfId="839" builtinId="8" hidden="1"/>
    <cellStyle name="Lien hypertexte" xfId="841" builtinId="8" hidden="1"/>
    <cellStyle name="Lien hypertexte" xfId="843" builtinId="8" hidden="1"/>
    <cellStyle name="Lien hypertexte" xfId="845" builtinId="8" hidden="1"/>
    <cellStyle name="Lien hypertexte" xfId="847" builtinId="8" hidden="1"/>
    <cellStyle name="Lien hypertexte" xfId="849" builtinId="8" hidden="1"/>
    <cellStyle name="Lien hypertexte" xfId="851" builtinId="8" hidden="1"/>
    <cellStyle name="Lien hypertexte" xfId="853" builtinId="8" hidden="1"/>
    <cellStyle name="Lien hypertexte" xfId="855" builtinId="8" hidden="1"/>
    <cellStyle name="Lien hypertexte" xfId="857" builtinId="8" hidden="1"/>
    <cellStyle name="Lien hypertexte" xfId="859" builtinId="8" hidden="1"/>
    <cellStyle name="Lien hypertexte" xfId="861" builtinId="8" hidden="1"/>
    <cellStyle name="Lien hypertexte" xfId="863" builtinId="8" hidden="1"/>
    <cellStyle name="Lien hypertexte" xfId="865" builtinId="8" hidden="1"/>
    <cellStyle name="Lien hypertexte" xfId="867" builtinId="8" hidden="1"/>
    <cellStyle name="Lien hypertexte" xfId="869" builtinId="8" hidden="1"/>
    <cellStyle name="Lien hypertexte" xfId="871" builtinId="8" hidden="1"/>
    <cellStyle name="Lien hypertexte" xfId="873" builtinId="8" hidden="1"/>
    <cellStyle name="Lien hypertexte" xfId="875" builtinId="8" hidden="1"/>
    <cellStyle name="Lien hypertexte" xfId="877" builtinId="8" hidden="1"/>
    <cellStyle name="Lien hypertexte" xfId="879" builtinId="8" hidden="1"/>
    <cellStyle name="Lien hypertexte" xfId="881" builtinId="8" hidden="1"/>
    <cellStyle name="Lien hypertexte" xfId="883" builtinId="8" hidden="1"/>
    <cellStyle name="Lien hypertexte" xfId="885" builtinId="8" hidden="1"/>
    <cellStyle name="Lien hypertexte" xfId="887" builtinId="8" hidden="1"/>
    <cellStyle name="Lien hypertexte" xfId="889" builtinId="8" hidden="1"/>
    <cellStyle name="Lien hypertexte" xfId="891" builtinId="8" hidden="1"/>
    <cellStyle name="Lien hypertexte" xfId="893" builtinId="8" hidden="1"/>
    <cellStyle name="Lien hypertexte" xfId="895" builtinId="8" hidden="1"/>
    <cellStyle name="Lien hypertexte" xfId="897" builtinId="8" hidden="1"/>
    <cellStyle name="Lien hypertexte" xfId="899" builtinId="8" hidden="1"/>
    <cellStyle name="Lien hypertexte" xfId="901" builtinId="8" hidden="1"/>
    <cellStyle name="Lien hypertexte" xfId="903" builtinId="8" hidden="1"/>
    <cellStyle name="Lien hypertexte" xfId="905" builtinId="8" hidden="1"/>
    <cellStyle name="Lien hypertexte" xfId="907" builtinId="8" hidden="1"/>
    <cellStyle name="Lien hypertexte" xfId="909" builtinId="8" hidden="1"/>
    <cellStyle name="Lien hypertexte" xfId="911" builtinId="8" hidden="1"/>
    <cellStyle name="Lien hypertexte" xfId="913" builtinId="8" hidden="1"/>
    <cellStyle name="Lien hypertexte" xfId="915" builtinId="8" hidden="1"/>
    <cellStyle name="Lien hypertexte" xfId="917" builtinId="8" hidden="1"/>
    <cellStyle name="Lien hypertexte" xfId="919" builtinId="8" hidden="1"/>
    <cellStyle name="Lien hypertexte" xfId="921" builtinId="8" hidden="1"/>
    <cellStyle name="Lien hypertexte" xfId="923" builtinId="8" hidden="1"/>
    <cellStyle name="Lien hypertexte" xfId="925" builtinId="8" hidden="1"/>
    <cellStyle name="Lien hypertexte" xfId="927" builtinId="8" hidden="1"/>
    <cellStyle name="Lien hypertexte" xfId="929" builtinId="8" hidden="1"/>
    <cellStyle name="Lien hypertexte" xfId="931" builtinId="8" hidden="1"/>
    <cellStyle name="Lien hypertexte" xfId="933" builtinId="8" hidden="1"/>
    <cellStyle name="Lien hypertexte" xfId="935" builtinId="8" hidden="1"/>
    <cellStyle name="Lien hypertexte" xfId="937" builtinId="8" hidden="1"/>
    <cellStyle name="Lien hypertexte" xfId="939" builtinId="8" hidden="1"/>
    <cellStyle name="Lien hypertexte" xfId="941" builtinId="8" hidden="1"/>
    <cellStyle name="Lien hypertexte" xfId="943" builtinId="8" hidden="1"/>
    <cellStyle name="Lien hypertexte" xfId="945" builtinId="8" hidden="1"/>
    <cellStyle name="Lien hypertexte" xfId="947" builtinId="8" hidden="1"/>
    <cellStyle name="Lien hypertexte" xfId="949" builtinId="8" hidden="1"/>
    <cellStyle name="Lien hypertexte" xfId="951" builtinId="8" hidden="1"/>
    <cellStyle name="Lien hypertexte" xfId="953" builtinId="8" hidden="1"/>
    <cellStyle name="Lien hypertexte" xfId="955" builtinId="8" hidden="1"/>
    <cellStyle name="Lien hypertexte" xfId="957" builtinId="8" hidden="1"/>
    <cellStyle name="Lien hypertexte" xfId="959" builtinId="8" hidden="1"/>
    <cellStyle name="Lien hypertexte" xfId="961" builtinId="8" hidden="1"/>
    <cellStyle name="Lien hypertexte" xfId="963" builtinId="8" hidden="1"/>
    <cellStyle name="Lien hypertexte" xfId="965" builtinId="8" hidden="1"/>
    <cellStyle name="Lien hypertexte" xfId="967" builtinId="8" hidden="1"/>
    <cellStyle name="Lien hypertexte" xfId="969" builtinId="8" hidden="1"/>
    <cellStyle name="Lien hypertexte" xfId="971" builtinId="8" hidden="1"/>
    <cellStyle name="Lien hypertexte" xfId="973" builtinId="8" hidden="1"/>
    <cellStyle name="Lien hypertexte" xfId="975" builtinId="8" hidden="1"/>
    <cellStyle name="Lien hypertexte" xfId="977" builtinId="8" hidden="1"/>
    <cellStyle name="Lien hypertexte" xfId="979" builtinId="8" hidden="1"/>
    <cellStyle name="Lien hypertexte" xfId="981" builtinId="8" hidden="1"/>
    <cellStyle name="Lien hypertexte" xfId="983" builtinId="8" hidden="1"/>
    <cellStyle name="Lien hypertexte" xfId="985" builtinId="8" hidden="1"/>
    <cellStyle name="Lien hypertexte" xfId="987" builtinId="8" hidden="1"/>
    <cellStyle name="Lien hypertexte" xfId="989" builtinId="8" hidden="1"/>
    <cellStyle name="Lien hypertexte" xfId="991" builtinId="8" hidden="1"/>
    <cellStyle name="Lien hypertexte" xfId="993" builtinId="8" hidden="1"/>
    <cellStyle name="Lien hypertexte" xfId="995" builtinId="8" hidden="1"/>
    <cellStyle name="Lien hypertexte" xfId="997" builtinId="8" hidden="1"/>
    <cellStyle name="Lien hypertexte" xfId="999" builtinId="8" hidden="1"/>
    <cellStyle name="Lien hypertexte" xfId="1001" builtinId="8" hidden="1"/>
    <cellStyle name="Lien hypertexte" xfId="1003" builtinId="8" hidden="1"/>
    <cellStyle name="Lien hypertexte" xfId="1005" builtinId="8" hidden="1"/>
    <cellStyle name="Lien hypertexte" xfId="1007" builtinId="8" hidden="1"/>
    <cellStyle name="Lien hypertexte" xfId="1009" builtinId="8" hidden="1"/>
    <cellStyle name="Lien hypertexte" xfId="1011" builtinId="8" hidden="1"/>
    <cellStyle name="Lien hypertexte" xfId="1013" builtinId="8" hidden="1"/>
    <cellStyle name="Lien hypertexte" xfId="1015" builtinId="8" hidden="1"/>
    <cellStyle name="Lien hypertexte" xfId="1017" builtinId="8" hidden="1"/>
    <cellStyle name="Lien hypertexte" xfId="1019" builtinId="8" hidden="1"/>
    <cellStyle name="Lien hypertexte" xfId="1021" builtinId="8" hidden="1"/>
    <cellStyle name="Lien hypertexte" xfId="1023" builtinId="8" hidden="1"/>
    <cellStyle name="Lien hypertexte" xfId="1025" builtinId="8" hidden="1"/>
    <cellStyle name="Lien hypertexte" xfId="1027" builtinId="8" hidden="1"/>
    <cellStyle name="Lien hypertexte" xfId="1029" builtinId="8" hidden="1"/>
    <cellStyle name="Lien hypertexte" xfId="1031" builtinId="8" hidden="1"/>
    <cellStyle name="Lien hypertexte" xfId="1033" builtinId="8" hidden="1"/>
    <cellStyle name="Lien hypertexte" xfId="1035" builtinId="8" hidden="1"/>
    <cellStyle name="Lien hypertexte" xfId="1037" builtinId="8" hidden="1"/>
    <cellStyle name="Lien hypertexte" xfId="1039" builtinId="8" hidden="1"/>
    <cellStyle name="Lien hypertexte" xfId="1041" builtinId="8" hidden="1"/>
    <cellStyle name="Lien hypertexte" xfId="1043" builtinId="8" hidden="1"/>
    <cellStyle name="Lien hypertexte" xfId="1045" builtinId="8" hidden="1"/>
    <cellStyle name="Lien hypertexte" xfId="1047" builtinId="8" hidden="1"/>
    <cellStyle name="Lien hypertexte" xfId="1049" builtinId="8" hidden="1"/>
    <cellStyle name="Lien hypertexte" xfId="1051" builtinId="8" hidden="1"/>
    <cellStyle name="Lien hypertexte" xfId="1053" builtinId="8" hidden="1"/>
    <cellStyle name="Lien hypertexte" xfId="1055" builtinId="8" hidden="1"/>
    <cellStyle name="Lien hypertexte" xfId="1057" builtinId="8" hidden="1"/>
    <cellStyle name="Lien hypertexte" xfId="1059" builtinId="8" hidden="1"/>
    <cellStyle name="Lien hypertexte" xfId="1061" builtinId="8" hidden="1"/>
    <cellStyle name="Lien hypertexte" xfId="1063" builtinId="8" hidden="1"/>
    <cellStyle name="Lien hypertexte" xfId="1065" builtinId="8" hidden="1"/>
    <cellStyle name="Lien hypertexte" xfId="1067" builtinId="8" hidden="1"/>
    <cellStyle name="Lien hypertexte" xfId="1069" builtinId="8" hidden="1"/>
    <cellStyle name="Lien hypertexte" xfId="1071" builtinId="8" hidden="1"/>
    <cellStyle name="Lien hypertexte" xfId="1073" builtinId="8" hidden="1"/>
    <cellStyle name="Lien hypertexte" xfId="1075" builtinId="8" hidden="1"/>
    <cellStyle name="Lien hypertexte" xfId="1077" builtinId="8" hidden="1"/>
    <cellStyle name="Lien hypertexte" xfId="1079" builtinId="8" hidden="1"/>
    <cellStyle name="Lien hypertexte" xfId="1081" builtinId="8" hidden="1"/>
    <cellStyle name="Lien hypertexte" xfId="1083" builtinId="8" hidden="1"/>
    <cellStyle name="Lien hypertexte" xfId="1085" builtinId="8" hidden="1"/>
    <cellStyle name="Lien hypertexte" xfId="1087" builtinId="8" hidden="1"/>
    <cellStyle name="Lien hypertexte" xfId="1089" builtinId="8" hidden="1"/>
    <cellStyle name="Lien hypertexte" xfId="1091" builtinId="8" hidden="1"/>
    <cellStyle name="Lien hypertexte" xfId="1093" builtinId="8" hidden="1"/>
    <cellStyle name="Lien hypertexte" xfId="1095" builtinId="8" hidden="1"/>
    <cellStyle name="Lien hypertexte" xfId="1097" builtinId="8" hidden="1"/>
    <cellStyle name="Lien hypertexte" xfId="1099" builtinId="8" hidden="1"/>
    <cellStyle name="Lien hypertexte" xfId="1101" builtinId="8" hidden="1"/>
    <cellStyle name="Lien hypertexte" xfId="1103" builtinId="8" hidden="1"/>
    <cellStyle name="Lien hypertexte" xfId="1105" builtinId="8" hidden="1"/>
    <cellStyle name="Lien hypertexte" xfId="1107" builtinId="8" hidden="1"/>
    <cellStyle name="Lien hypertexte" xfId="1109" builtinId="8" hidden="1"/>
    <cellStyle name="Lien hypertexte" xfId="1111" builtinId="8" hidden="1"/>
    <cellStyle name="Lien hypertexte" xfId="1113" builtinId="8" hidden="1"/>
    <cellStyle name="Lien hypertexte" xfId="1115" builtinId="8" hidden="1"/>
    <cellStyle name="Lien hypertexte" xfId="1117" builtinId="8" hidden="1"/>
    <cellStyle name="Lien hypertexte" xfId="1119" builtinId="8" hidden="1"/>
    <cellStyle name="Lien hypertexte" xfId="1121" builtinId="8" hidden="1"/>
    <cellStyle name="Lien hypertexte" xfId="1123" builtinId="8" hidden="1"/>
    <cellStyle name="Lien hypertexte" xfId="1125" builtinId="8" hidden="1"/>
    <cellStyle name="Lien hypertexte" xfId="1127" builtinId="8" hidden="1"/>
    <cellStyle name="Lien hypertexte" xfId="1129" builtinId="8" hidden="1"/>
    <cellStyle name="Lien hypertexte" xfId="1131" builtinId="8" hidden="1"/>
    <cellStyle name="Lien hypertexte" xfId="1133" builtinId="8" hidden="1"/>
    <cellStyle name="Lien hypertexte" xfId="1135" builtinId="8" hidden="1"/>
    <cellStyle name="Lien hypertexte" xfId="1137" builtinId="8" hidden="1"/>
    <cellStyle name="Lien hypertexte" xfId="1139" builtinId="8" hidden="1"/>
    <cellStyle name="Lien hypertexte" xfId="1141" builtinId="8" hidden="1"/>
    <cellStyle name="Lien hypertexte" xfId="1143" builtinId="8" hidden="1"/>
    <cellStyle name="Lien hypertexte" xfId="1145" builtinId="8" hidden="1"/>
    <cellStyle name="Lien hypertexte" xfId="1147" builtinId="8" hidden="1"/>
    <cellStyle name="Lien hypertexte" xfId="1149" builtinId="8" hidden="1"/>
    <cellStyle name="Lien hypertexte" xfId="1151" builtinId="8" hidden="1"/>
    <cellStyle name="Lien hypertexte" xfId="1153" builtinId="8" hidden="1"/>
    <cellStyle name="Lien hypertexte" xfId="1155" builtinId="8" hidden="1"/>
    <cellStyle name="Lien hypertexte" xfId="1157" builtinId="8" hidden="1"/>
    <cellStyle name="Lien hypertexte" xfId="1159" builtinId="8" hidden="1"/>
    <cellStyle name="Lien hypertexte" xfId="1161" builtinId="8" hidden="1"/>
    <cellStyle name="Lien hypertexte" xfId="1163" builtinId="8" hidden="1"/>
    <cellStyle name="Lien hypertexte" xfId="1165" builtinId="8" hidden="1"/>
    <cellStyle name="Lien hypertexte" xfId="1167" builtinId="8" hidden="1"/>
    <cellStyle name="Lien hypertexte" xfId="1169" builtinId="8" hidden="1"/>
    <cellStyle name="Lien hypertexte" xfId="1171" builtinId="8" hidden="1"/>
    <cellStyle name="Lien hypertexte" xfId="1173" builtinId="8" hidden="1"/>
    <cellStyle name="Lien hypertexte" xfId="1175" builtinId="8" hidden="1"/>
    <cellStyle name="Lien hypertexte" xfId="1177" builtinId="8" hidden="1"/>
    <cellStyle name="Lien hypertexte" xfId="1179" builtinId="8" hidden="1"/>
    <cellStyle name="Lien hypertexte" xfId="1181" builtinId="8" hidden="1"/>
    <cellStyle name="Lien hypertexte" xfId="1183" builtinId="8" hidden="1"/>
    <cellStyle name="Lien hypertexte" xfId="1185" builtinId="8" hidden="1"/>
    <cellStyle name="Lien hypertexte" xfId="1187" builtinId="8" hidden="1"/>
    <cellStyle name="Lien hypertexte" xfId="1189" builtinId="8" hidden="1"/>
    <cellStyle name="Lien hypertexte" xfId="1191" builtinId="8" hidden="1"/>
    <cellStyle name="Lien hypertexte" xfId="1193" builtinId="8" hidden="1"/>
    <cellStyle name="Lien hypertexte" xfId="1195" builtinId="8" hidden="1"/>
    <cellStyle name="Lien hypertexte" xfId="1197" builtinId="8" hidden="1"/>
    <cellStyle name="Lien hypertexte" xfId="1199" builtinId="8" hidden="1"/>
    <cellStyle name="Lien hypertexte" xfId="1201" builtinId="8" hidden="1"/>
    <cellStyle name="Lien hypertexte" xfId="1203" builtinId="8" hidden="1"/>
    <cellStyle name="Lien hypertexte" xfId="1205" builtinId="8" hidden="1"/>
    <cellStyle name="Lien hypertexte" xfId="1207" builtinId="8" hidden="1"/>
    <cellStyle name="Lien hypertexte" xfId="1209" builtinId="8" hidden="1"/>
    <cellStyle name="Lien hypertexte" xfId="1211" builtinId="8" hidden="1"/>
    <cellStyle name="Lien hypertexte" xfId="1213" builtinId="8" hidden="1"/>
    <cellStyle name="Lien hypertexte" xfId="1215" builtinId="8" hidden="1"/>
    <cellStyle name="Lien hypertexte" xfId="1217" builtinId="8" hidden="1"/>
    <cellStyle name="Lien hypertexte" xfId="1219" builtinId="8" hidden="1"/>
    <cellStyle name="Lien hypertexte" xfId="1221" builtinId="8" hidden="1"/>
    <cellStyle name="Lien hypertexte" xfId="1223" builtinId="8" hidden="1"/>
    <cellStyle name="Lien hypertexte" xfId="1225" builtinId="8" hidden="1"/>
    <cellStyle name="Lien hypertexte" xfId="1227" builtinId="8" hidden="1"/>
    <cellStyle name="Lien hypertexte" xfId="1229" builtinId="8" hidden="1"/>
    <cellStyle name="Lien hypertexte" xfId="1231" builtinId="8" hidden="1"/>
    <cellStyle name="Lien hypertexte" xfId="1233" builtinId="8" hidden="1"/>
    <cellStyle name="Lien hypertexte" xfId="1235" builtinId="8" hidden="1"/>
    <cellStyle name="Lien hypertexte" xfId="1237" builtinId="8" hidden="1"/>
    <cellStyle name="Lien hypertexte" xfId="1239" builtinId="8" hidden="1"/>
    <cellStyle name="Lien hypertexte" xfId="1241" builtinId="8" hidden="1"/>
    <cellStyle name="Lien hypertexte" xfId="1243" builtinId="8" hidden="1"/>
    <cellStyle name="Lien hypertexte" xfId="1245" builtinId="8" hidden="1"/>
    <cellStyle name="Lien hypertexte" xfId="1247" builtinId="8" hidden="1"/>
    <cellStyle name="Lien hypertexte" xfId="1249" builtinId="8" hidden="1"/>
    <cellStyle name="Lien hypertexte" xfId="1251" builtinId="8" hidden="1"/>
    <cellStyle name="Lien hypertexte" xfId="1253" builtinId="8" hidden="1"/>
    <cellStyle name="Lien hypertexte" xfId="1255" builtinId="8" hidden="1"/>
    <cellStyle name="Lien hypertexte" xfId="1257" builtinId="8" hidden="1"/>
    <cellStyle name="Lien hypertexte" xfId="1259" builtinId="8" hidden="1"/>
    <cellStyle name="Lien hypertexte" xfId="1261" builtinId="8" hidden="1"/>
    <cellStyle name="Lien hypertexte" xfId="1263" builtinId="8" hidden="1"/>
    <cellStyle name="Lien hypertexte" xfId="1265" builtinId="8" hidden="1"/>
    <cellStyle name="Lien hypertexte" xfId="1267" builtinId="8" hidden="1"/>
    <cellStyle name="Lien hypertexte" xfId="1269" builtinId="8" hidden="1"/>
    <cellStyle name="Lien hypertexte" xfId="1271" builtinId="8" hidden="1"/>
    <cellStyle name="Lien hypertexte" xfId="1273" builtinId="8" hidden="1"/>
    <cellStyle name="Lien hypertexte" xfId="1275" builtinId="8" hidden="1"/>
    <cellStyle name="Lien hypertexte" xfId="1277" builtinId="8" hidden="1"/>
    <cellStyle name="Lien hypertexte" xfId="1279" builtinId="8" hidden="1"/>
    <cellStyle name="Lien hypertexte" xfId="1281" builtinId="8" hidden="1"/>
    <cellStyle name="Lien hypertexte" xfId="1283" builtinId="8" hidden="1"/>
    <cellStyle name="Lien hypertexte" xfId="1285" builtinId="8" hidden="1"/>
    <cellStyle name="Lien hypertexte" xfId="1287" builtinId="8" hidden="1"/>
    <cellStyle name="Lien hypertexte" xfId="1289" builtinId="8" hidden="1"/>
    <cellStyle name="Lien hypertexte" xfId="1291" builtinId="8" hidden="1"/>
    <cellStyle name="Lien hypertexte" xfId="1293" builtinId="8" hidden="1"/>
    <cellStyle name="Lien hypertexte" xfId="1295" builtinId="8" hidden="1"/>
    <cellStyle name="Lien hypertexte" xfId="1297" builtinId="8" hidden="1"/>
    <cellStyle name="Lien hypertexte" xfId="1299" builtinId="8" hidden="1"/>
    <cellStyle name="Lien hypertexte" xfId="1301" builtinId="8" hidden="1"/>
    <cellStyle name="Lien hypertexte" xfId="1303" builtinId="8" hidden="1"/>
    <cellStyle name="Lien hypertexte" xfId="1305" builtinId="8" hidden="1"/>
    <cellStyle name="Lien hypertexte" xfId="1307" builtinId="8" hidden="1"/>
    <cellStyle name="Lien hypertexte" xfId="1309" builtinId="8" hidden="1"/>
    <cellStyle name="Lien hypertexte" xfId="1311" builtinId="8" hidden="1"/>
    <cellStyle name="Lien hypertexte" xfId="1313" builtinId="8" hidden="1"/>
    <cellStyle name="Lien hypertexte" xfId="1315" builtinId="8" hidden="1"/>
    <cellStyle name="Lien hypertexte" xfId="1317" builtinId="8" hidden="1"/>
    <cellStyle name="Lien hypertexte" xfId="1319" builtinId="8" hidden="1"/>
    <cellStyle name="Lien hypertexte" xfId="1321" builtinId="8" hidden="1"/>
    <cellStyle name="Lien hypertexte" xfId="1323" builtinId="8" hidden="1"/>
    <cellStyle name="Lien hypertexte" xfId="1325" builtinId="8" hidden="1"/>
    <cellStyle name="Lien hypertexte" xfId="1327" builtinId="8" hidden="1"/>
    <cellStyle name="Lien hypertexte" xfId="1329" builtinId="8" hidden="1"/>
    <cellStyle name="Lien hypertexte" xfId="1331" builtinId="8" hidden="1"/>
    <cellStyle name="Lien hypertexte" xfId="1333" builtinId="8" hidden="1"/>
    <cellStyle name="Lien hypertexte" xfId="1335" builtinId="8" hidden="1"/>
    <cellStyle name="Lien hypertexte" xfId="1337" builtinId="8" hidden="1"/>
    <cellStyle name="Lien hypertexte" xfId="1339" builtinId="8" hidden="1"/>
    <cellStyle name="Lien hypertexte" xfId="1341" builtinId="8" hidden="1"/>
    <cellStyle name="Lien hypertexte" xfId="1343" builtinId="8" hidden="1"/>
    <cellStyle name="Lien hypertexte" xfId="1345" builtinId="8" hidden="1"/>
    <cellStyle name="Lien hypertexte" xfId="1347" builtinId="8" hidden="1"/>
    <cellStyle name="Lien hypertexte" xfId="1349" builtinId="8" hidden="1"/>
    <cellStyle name="Lien hypertexte" xfId="1351" builtinId="8" hidden="1"/>
    <cellStyle name="Lien hypertexte" xfId="1353" builtinId="8" hidden="1"/>
    <cellStyle name="Lien hypertexte" xfId="1355" builtinId="8" hidden="1"/>
    <cellStyle name="Lien hypertexte" xfId="1357" builtinId="8" hidden="1"/>
    <cellStyle name="Lien hypertexte" xfId="1359" builtinId="8" hidden="1"/>
    <cellStyle name="Lien hypertexte" xfId="1361" builtinId="8" hidden="1"/>
    <cellStyle name="Lien hypertexte" xfId="1363" builtinId="8" hidden="1"/>
    <cellStyle name="Lien hypertexte" xfId="1365" builtinId="8" hidden="1"/>
    <cellStyle name="Lien hypertexte" xfId="1367" builtinId="8" hidden="1"/>
    <cellStyle name="Lien hypertexte" xfId="1369" builtinId="8" hidden="1"/>
    <cellStyle name="Lien hypertexte" xfId="1371" builtinId="8" hidden="1"/>
    <cellStyle name="Lien hypertexte" xfId="1373" builtinId="8" hidden="1"/>
    <cellStyle name="Lien hypertexte" xfId="1375" builtinId="8" hidden="1"/>
    <cellStyle name="Lien hypertexte" xfId="1377" builtinId="8" hidden="1"/>
    <cellStyle name="Lien hypertexte" xfId="1379" builtinId="8" hidden="1"/>
    <cellStyle name="Lien hypertexte" xfId="1381" builtinId="8" hidden="1"/>
    <cellStyle name="Lien hypertexte" xfId="1383" builtinId="8" hidden="1"/>
    <cellStyle name="Lien hypertexte" xfId="1385" builtinId="8" hidden="1"/>
    <cellStyle name="Lien hypertexte" xfId="1387" builtinId="8" hidden="1"/>
    <cellStyle name="Lien hypertexte" xfId="1389" builtinId="8" hidden="1"/>
    <cellStyle name="Lien hypertexte" xfId="1391" builtinId="8" hidden="1"/>
    <cellStyle name="Lien hypertexte" xfId="1393" builtinId="8" hidden="1"/>
    <cellStyle name="Lien hypertexte" xfId="1395" builtinId="8" hidden="1"/>
    <cellStyle name="Lien hypertexte" xfId="1397" builtinId="8" hidden="1"/>
    <cellStyle name="Lien hypertexte" xfId="1399" builtinId="8" hidden="1"/>
    <cellStyle name="Lien hypertexte" xfId="1401" builtinId="8" hidden="1"/>
    <cellStyle name="Lien hypertexte" xfId="1403" builtinId="8" hidden="1"/>
    <cellStyle name="Lien hypertexte" xfId="1405" builtinId="8" hidden="1"/>
    <cellStyle name="Lien hypertexte" xfId="1407" builtinId="8" hidden="1"/>
    <cellStyle name="Lien hypertexte" xfId="1409" builtinId="8" hidden="1"/>
    <cellStyle name="Lien hypertexte" xfId="1411" builtinId="8" hidden="1"/>
    <cellStyle name="Lien hypertexte" xfId="1413" builtinId="8" hidden="1"/>
    <cellStyle name="Lien hypertexte" xfId="1415" builtinId="8" hidden="1"/>
    <cellStyle name="Lien hypertexte" xfId="1417" builtinId="8" hidden="1"/>
    <cellStyle name="Lien hypertexte" xfId="1419" builtinId="8" hidden="1"/>
    <cellStyle name="Lien hypertexte" xfId="1421" builtinId="8" hidden="1"/>
    <cellStyle name="Lien hypertexte" xfId="1423" builtinId="8" hidden="1"/>
    <cellStyle name="Lien hypertexte" xfId="1425" builtinId="8" hidden="1"/>
    <cellStyle name="Lien hypertexte" xfId="1427" builtinId="8" hidden="1"/>
    <cellStyle name="Lien hypertexte" xfId="1429" builtinId="8" hidden="1"/>
    <cellStyle name="Lien hypertexte" xfId="1431" builtinId="8" hidden="1"/>
    <cellStyle name="Lien hypertexte" xfId="1433" builtinId="8" hidden="1"/>
    <cellStyle name="Lien hypertexte" xfId="1435" builtinId="8" hidden="1"/>
    <cellStyle name="Lien hypertexte" xfId="1437" builtinId="8" hidden="1"/>
    <cellStyle name="Lien hypertexte" xfId="1439" builtinId="8" hidden="1"/>
    <cellStyle name="Lien hypertexte" xfId="1441" builtinId="8" hidden="1"/>
    <cellStyle name="Lien hypertexte" xfId="1443" builtinId="8" hidden="1"/>
    <cellStyle name="Lien hypertexte" xfId="1445" builtinId="8" hidden="1"/>
    <cellStyle name="Lien hypertexte" xfId="1447" builtinId="8" hidden="1"/>
    <cellStyle name="Lien hypertexte" xfId="1449" builtinId="8" hidden="1"/>
    <cellStyle name="Lien hypertexte" xfId="1451" builtinId="8" hidden="1"/>
    <cellStyle name="Lien hypertexte" xfId="1453" builtinId="8" hidden="1"/>
    <cellStyle name="Lien hypertexte" xfId="1455" builtinId="8" hidden="1"/>
    <cellStyle name="Lien hypertexte" xfId="1457" builtinId="8" hidden="1"/>
    <cellStyle name="Lien hypertexte" xfId="1459" builtinId="8" hidden="1"/>
    <cellStyle name="Lien hypertexte" xfId="1461" builtinId="8" hidden="1"/>
    <cellStyle name="Lien hypertexte" xfId="1463" builtinId="8" hidden="1"/>
    <cellStyle name="Lien hypertexte" xfId="1465" builtinId="8" hidden="1"/>
    <cellStyle name="Lien hypertexte" xfId="1467" builtinId="8" hidden="1"/>
    <cellStyle name="Lien hypertexte" xfId="1469" builtinId="8" hidden="1"/>
    <cellStyle name="Lien hypertexte" xfId="1471" builtinId="8" hidden="1"/>
    <cellStyle name="Lien hypertexte" xfId="1473" builtinId="8" hidden="1"/>
    <cellStyle name="Lien hypertexte" xfId="1475" builtinId="8" hidden="1"/>
    <cellStyle name="Lien hypertexte" xfId="1477" builtinId="8" hidden="1"/>
    <cellStyle name="Lien hypertexte" xfId="1479" builtinId="8" hidden="1"/>
    <cellStyle name="Lien hypertexte" xfId="1481" builtinId="8" hidden="1"/>
    <cellStyle name="Lien hypertexte" xfId="1483" builtinId="8" hidden="1"/>
    <cellStyle name="Lien hypertexte" xfId="1485" builtinId="8" hidden="1"/>
    <cellStyle name="Lien hypertexte" xfId="1487" builtinId="8" hidden="1"/>
    <cellStyle name="Lien hypertexte" xfId="1489" builtinId="8" hidden="1"/>
    <cellStyle name="Lien hypertexte" xfId="1491" builtinId="8" hidden="1"/>
    <cellStyle name="Lien hypertexte" xfId="1493" builtinId="8" hidden="1"/>
    <cellStyle name="Lien hypertexte" xfId="1495" builtinId="8" hidden="1"/>
    <cellStyle name="Lien hypertexte" xfId="1497" builtinId="8" hidden="1"/>
    <cellStyle name="Lien hypertexte" xfId="1499" builtinId="8" hidden="1"/>
    <cellStyle name="Lien hypertexte" xfId="1501" builtinId="8" hidden="1"/>
    <cellStyle name="Lien hypertexte" xfId="1503" builtinId="8" hidden="1"/>
    <cellStyle name="Lien hypertexte" xfId="1505" builtinId="8" hidden="1"/>
    <cellStyle name="Lien hypertexte" xfId="1507" builtinId="8" hidden="1"/>
    <cellStyle name="Lien hypertexte" xfId="1509" builtinId="8" hidden="1"/>
    <cellStyle name="Lien hypertexte" xfId="1511" builtinId="8" hidden="1"/>
    <cellStyle name="Lien hypertexte" xfId="1513" builtinId="8" hidden="1"/>
    <cellStyle name="Lien hypertexte" xfId="1515" builtinId="8" hidden="1"/>
    <cellStyle name="Lien hypertexte" xfId="1517" builtinId="8" hidden="1"/>
    <cellStyle name="Lien hypertexte" xfId="1519" builtinId="8" hidden="1"/>
    <cellStyle name="Lien hypertexte" xfId="1521" builtinId="8" hidden="1"/>
    <cellStyle name="Lien hypertexte" xfId="1523" builtinId="8" hidden="1"/>
    <cellStyle name="Lien hypertexte" xfId="1525" builtinId="8" hidden="1"/>
    <cellStyle name="Lien hypertexte" xfId="1527" builtinId="8" hidden="1"/>
    <cellStyle name="Lien hypertexte" xfId="1529" builtinId="8" hidden="1"/>
    <cellStyle name="Lien hypertexte" xfId="1531" builtinId="8" hidden="1"/>
    <cellStyle name="Lien hypertexte" xfId="1533" builtinId="8" hidden="1"/>
    <cellStyle name="Lien hypertexte" xfId="1535" builtinId="8" hidden="1"/>
    <cellStyle name="Lien hypertexte" xfId="1537" builtinId="8" hidden="1"/>
    <cellStyle name="Lien hypertexte" xfId="1539" builtinId="8" hidden="1"/>
    <cellStyle name="Lien hypertexte" xfId="1541" builtinId="8" hidden="1"/>
    <cellStyle name="Lien hypertexte" xfId="1543" builtinId="8" hidden="1"/>
    <cellStyle name="Lien hypertexte" xfId="1545" builtinId="8" hidden="1"/>
    <cellStyle name="Lien hypertexte" xfId="1547" builtinId="8" hidden="1"/>
    <cellStyle name="Lien hypertexte" xfId="1549" builtinId="8" hidden="1"/>
    <cellStyle name="Lien hypertexte" xfId="1551" builtinId="8" hidden="1"/>
    <cellStyle name="Lien hypertexte" xfId="1553" builtinId="8" hidden="1"/>
    <cellStyle name="Lien hypertexte" xfId="1555" builtinId="8" hidden="1"/>
    <cellStyle name="Lien hypertexte" xfId="1557" builtinId="8" hidden="1"/>
    <cellStyle name="Lien hypertexte" xfId="1559" builtinId="8" hidden="1"/>
    <cellStyle name="Lien hypertexte" xfId="1561" builtinId="8" hidden="1"/>
    <cellStyle name="Lien hypertexte" xfId="1563" builtinId="8" hidden="1"/>
    <cellStyle name="Lien hypertexte" xfId="1565" builtinId="8" hidden="1"/>
    <cellStyle name="Lien hypertexte" xfId="1567" builtinId="8" hidden="1"/>
    <cellStyle name="Lien hypertexte" xfId="1569" builtinId="8" hidden="1"/>
    <cellStyle name="Lien hypertexte" xfId="1571" builtinId="8" hidden="1"/>
    <cellStyle name="Lien hypertexte" xfId="1573" builtinId="8" hidden="1"/>
    <cellStyle name="Lien hypertexte" xfId="1575" builtinId="8" hidden="1"/>
    <cellStyle name="Lien hypertexte" xfId="1577" builtinId="8" hidden="1"/>
    <cellStyle name="Lien hypertexte" xfId="1579" builtinId="8" hidden="1"/>
    <cellStyle name="Lien hypertexte" xfId="1581" builtinId="8" hidden="1"/>
    <cellStyle name="Lien hypertexte" xfId="1583" builtinId="8" hidden="1"/>
    <cellStyle name="Lien hypertexte" xfId="1585" builtinId="8" hidden="1"/>
    <cellStyle name="Lien hypertexte" xfId="1587" builtinId="8" hidden="1"/>
    <cellStyle name="Lien hypertexte" xfId="1589" builtinId="8" hidden="1"/>
    <cellStyle name="Lien hypertexte" xfId="1591" builtinId="8" hidden="1"/>
    <cellStyle name="Lien hypertexte" xfId="1593" builtinId="8" hidden="1"/>
    <cellStyle name="Lien hypertexte" xfId="1595" builtinId="8" hidden="1"/>
    <cellStyle name="Lien hypertexte" xfId="1597" builtinId="8" hidden="1"/>
    <cellStyle name="Lien hypertexte" xfId="1599" builtinId="8" hidden="1"/>
    <cellStyle name="Lien hypertexte" xfId="1601" builtinId="8" hidden="1"/>
    <cellStyle name="Lien hypertexte" xfId="1603" builtinId="8" hidden="1"/>
    <cellStyle name="Lien hypertexte" xfId="1605" builtinId="8" hidden="1"/>
    <cellStyle name="Lien hypertexte" xfId="1607" builtinId="8" hidden="1"/>
    <cellStyle name="Lien hypertexte" xfId="1609" builtinId="8" hidden="1"/>
    <cellStyle name="Lien hypertexte" xfId="1611" builtinId="8" hidden="1"/>
    <cellStyle name="Lien hypertexte" xfId="1613" builtinId="8" hidden="1"/>
    <cellStyle name="Lien hypertexte" xfId="1615" builtinId="8" hidden="1"/>
    <cellStyle name="Lien hypertexte" xfId="1617" builtinId="8" hidden="1"/>
    <cellStyle name="Lien hypertexte" xfId="1619" builtinId="8" hidden="1"/>
    <cellStyle name="Lien hypertexte" xfId="1621" builtinId="8" hidden="1"/>
    <cellStyle name="Lien hypertexte" xfId="1623" builtinId="8" hidden="1"/>
    <cellStyle name="Lien hypertexte" xfId="1625" builtinId="8" hidden="1"/>
    <cellStyle name="Lien hypertexte" xfId="1627" builtinId="8" hidden="1"/>
    <cellStyle name="Lien hypertexte" xfId="1629" builtinId="8" hidden="1"/>
    <cellStyle name="Lien hypertexte" xfId="1631" builtinId="8" hidden="1"/>
    <cellStyle name="Lien hypertexte" xfId="1633" builtinId="8" hidden="1"/>
    <cellStyle name="Lien hypertexte" xfId="1635" builtinId="8" hidden="1"/>
    <cellStyle name="Lien hypertexte" xfId="1637" builtinId="8" hidden="1"/>
    <cellStyle name="Lien hypertexte" xfId="1639" builtinId="8" hidden="1"/>
    <cellStyle name="Lien hypertexte" xfId="1641" builtinId="8" hidden="1"/>
    <cellStyle name="Lien hypertexte" xfId="1643" builtinId="8" hidden="1"/>
    <cellStyle name="Lien hypertexte" xfId="1645" builtinId="8" hidden="1"/>
    <cellStyle name="Lien hypertexte" xfId="1647" builtinId="8" hidden="1"/>
    <cellStyle name="Lien hypertexte" xfId="1649" builtinId="8" hidden="1"/>
    <cellStyle name="Lien hypertexte" xfId="1651" builtinId="8" hidden="1"/>
    <cellStyle name="Lien hypertexte" xfId="1653" builtinId="8" hidden="1"/>
    <cellStyle name="Lien hypertexte" xfId="1655" builtinId="8" hidden="1"/>
    <cellStyle name="Lien hypertexte" xfId="1657" builtinId="8" hidden="1"/>
    <cellStyle name="Lien hypertexte" xfId="1659" builtinId="8" hidden="1"/>
    <cellStyle name="Lien hypertexte" xfId="1661" builtinId="8" hidden="1"/>
    <cellStyle name="Lien hypertexte" xfId="1663" builtinId="8" hidden="1"/>
    <cellStyle name="Lien hypertexte" xfId="1665" builtinId="8" hidden="1"/>
    <cellStyle name="Lien hypertexte" xfId="1667" builtinId="8" hidden="1"/>
    <cellStyle name="Lien hypertexte" xfId="1669" builtinId="8" hidden="1"/>
    <cellStyle name="Lien hypertexte" xfId="1671" builtinId="8" hidden="1"/>
    <cellStyle name="Lien hypertexte" xfId="1673" builtinId="8" hidden="1"/>
    <cellStyle name="Lien hypertexte" xfId="1675" builtinId="8" hidden="1"/>
    <cellStyle name="Lien hypertexte" xfId="1677" builtinId="8" hidden="1"/>
    <cellStyle name="Lien hypertexte" xfId="1679" builtinId="8" hidden="1"/>
    <cellStyle name="Lien hypertexte" xfId="1681" builtinId="8" hidden="1"/>
    <cellStyle name="Lien hypertexte" xfId="1683" builtinId="8" hidden="1"/>
    <cellStyle name="Lien hypertexte" xfId="1685" builtinId="8" hidden="1"/>
    <cellStyle name="Lien hypertexte" xfId="1687" builtinId="8" hidden="1"/>
    <cellStyle name="Lien hypertexte" xfId="1689" builtinId="8" hidden="1"/>
    <cellStyle name="Lien hypertexte" xfId="1691" builtinId="8" hidden="1"/>
    <cellStyle name="Lien hypertexte" xfId="1693" builtinId="8" hidden="1"/>
    <cellStyle name="Lien hypertexte" xfId="1695" builtinId="8" hidden="1"/>
    <cellStyle name="Lien hypertexte" xfId="1697" builtinId="8" hidden="1"/>
    <cellStyle name="Lien hypertexte" xfId="1699" builtinId="8" hidden="1"/>
    <cellStyle name="Lien hypertexte" xfId="1701" builtinId="8" hidden="1"/>
    <cellStyle name="Lien hypertexte" xfId="1703" builtinId="8" hidden="1"/>
    <cellStyle name="Lien hypertexte" xfId="1705" builtinId="8" hidden="1"/>
    <cellStyle name="Lien hypertexte" xfId="1707" builtinId="8" hidden="1"/>
    <cellStyle name="Lien hypertexte" xfId="1709" builtinId="8" hidden="1"/>
    <cellStyle name="Lien hypertexte" xfId="1711" builtinId="8" hidden="1"/>
    <cellStyle name="Lien hypertexte" xfId="1713" builtinId="8" hidden="1"/>
    <cellStyle name="Lien hypertexte" xfId="1715" builtinId="8" hidden="1"/>
    <cellStyle name="Lien hypertexte" xfId="1717" builtinId="8" hidden="1"/>
    <cellStyle name="Lien hypertexte" xfId="1719" builtinId="8" hidden="1"/>
    <cellStyle name="Lien hypertexte" xfId="1721" builtinId="8" hidden="1"/>
    <cellStyle name="Lien hypertexte" xfId="1723" builtinId="8" hidden="1"/>
    <cellStyle name="Lien hypertexte" xfId="1725" builtinId="8" hidden="1"/>
    <cellStyle name="Lien hypertexte" xfId="1727" builtinId="8" hidden="1"/>
    <cellStyle name="Lien hypertexte" xfId="1729" builtinId="8" hidden="1"/>
    <cellStyle name="Lien hypertexte" xfId="1731" builtinId="8" hidden="1"/>
    <cellStyle name="Lien hypertexte" xfId="1733" builtinId="8" hidden="1"/>
    <cellStyle name="Lien hypertexte" xfId="1735" builtinId="8" hidden="1"/>
    <cellStyle name="Lien hypertexte" xfId="1737" builtinId="8" hidden="1"/>
    <cellStyle name="Lien hypertexte" xfId="1739" builtinId="8" hidden="1"/>
    <cellStyle name="Lien hypertexte" xfId="1741" builtinId="8" hidden="1"/>
    <cellStyle name="Lien hypertexte" xfId="1743" builtinId="8" hidden="1"/>
    <cellStyle name="Lien hypertexte" xfId="1745" builtinId="8" hidden="1"/>
    <cellStyle name="Lien hypertexte" xfId="1747" builtinId="8" hidden="1"/>
    <cellStyle name="Lien hypertexte" xfId="1749" builtinId="8" hidden="1"/>
    <cellStyle name="Lien hypertexte" xfId="1751" builtinId="8" hidden="1"/>
    <cellStyle name="Lien hypertexte" xfId="1753" builtinId="8" hidden="1"/>
    <cellStyle name="Lien hypertexte" xfId="1755" builtinId="8" hidden="1"/>
    <cellStyle name="Lien hypertexte" xfId="1757" builtinId="8" hidden="1"/>
    <cellStyle name="Lien hypertexte" xfId="1759" builtinId="8" hidden="1"/>
    <cellStyle name="Lien hypertexte" xfId="1761" builtinId="8" hidden="1"/>
    <cellStyle name="Lien hypertexte" xfId="1763" builtinId="8" hidden="1"/>
    <cellStyle name="Lien hypertexte" xfId="1765" builtinId="8" hidden="1"/>
    <cellStyle name="Lien hypertexte" xfId="1767" builtinId="8" hidden="1"/>
    <cellStyle name="Lien hypertexte" xfId="1769" builtinId="8" hidden="1"/>
    <cellStyle name="Lien hypertexte" xfId="1771" builtinId="8" hidden="1"/>
    <cellStyle name="Lien hypertexte" xfId="1773" builtinId="8" hidden="1"/>
    <cellStyle name="Lien hypertexte" xfId="1775" builtinId="8" hidden="1"/>
    <cellStyle name="Lien hypertexte" xfId="1777" builtinId="8" hidden="1"/>
    <cellStyle name="Lien hypertexte" xfId="1779" builtinId="8" hidden="1"/>
    <cellStyle name="Lien hypertexte" xfId="1781" builtinId="8" hidden="1"/>
    <cellStyle name="Lien hypertexte" xfId="1783" builtinId="8" hidden="1"/>
    <cellStyle name="Lien hypertexte" xfId="1785" builtinId="8" hidden="1"/>
    <cellStyle name="Lien hypertexte" xfId="1787" builtinId="8" hidden="1"/>
    <cellStyle name="Lien hypertexte" xfId="1789" builtinId="8" hidden="1"/>
    <cellStyle name="Lien hypertexte" xfId="1791" builtinId="8" hidden="1"/>
    <cellStyle name="Lien hypertexte" xfId="1793" builtinId="8" hidden="1"/>
    <cellStyle name="Lien hypertexte" xfId="1795" builtinId="8" hidden="1"/>
    <cellStyle name="Lien hypertexte" xfId="1797" builtinId="8" hidden="1"/>
    <cellStyle name="Lien hypertexte" xfId="1799" builtinId="8" hidden="1"/>
    <cellStyle name="Lien hypertexte" xfId="1801" builtinId="8" hidden="1"/>
    <cellStyle name="Lien hypertexte" xfId="1803" builtinId="8" hidden="1"/>
    <cellStyle name="Lien hypertexte" xfId="1805" builtinId="8" hidden="1"/>
    <cellStyle name="Lien hypertexte" xfId="1807" builtinId="8" hidden="1"/>
    <cellStyle name="Lien hypertexte" xfId="1809" builtinId="8" hidden="1"/>
    <cellStyle name="Lien hypertexte" xfId="1811" builtinId="8" hidden="1"/>
    <cellStyle name="Lien hypertexte" xfId="1813" builtinId="8" hidden="1"/>
    <cellStyle name="Lien hypertexte" xfId="1815" builtinId="8" hidden="1"/>
    <cellStyle name="Lien hypertexte" xfId="1817" builtinId="8" hidden="1"/>
    <cellStyle name="Lien hypertexte" xfId="1819" builtinId="8" hidden="1"/>
    <cellStyle name="Lien hypertexte" xfId="1821" builtinId="8" hidden="1"/>
    <cellStyle name="Lien hypertexte" xfId="1823" builtinId="8" hidden="1"/>
    <cellStyle name="Lien hypertexte" xfId="1825" builtinId="8" hidden="1"/>
    <cellStyle name="Lien hypertexte" xfId="1827" builtinId="8" hidden="1"/>
    <cellStyle name="Lien hypertexte" xfId="1829" builtinId="8" hidden="1"/>
    <cellStyle name="Lien hypertexte" xfId="1831" builtinId="8" hidden="1"/>
    <cellStyle name="Lien hypertexte" xfId="1833" builtinId="8" hidden="1"/>
    <cellStyle name="Lien hypertexte" xfId="1835" builtinId="8" hidden="1"/>
    <cellStyle name="Lien hypertexte" xfId="1837" builtinId="8" hidden="1"/>
    <cellStyle name="Lien hypertexte" xfId="1839" builtinId="8" hidden="1"/>
    <cellStyle name="Lien hypertexte" xfId="1841" builtinId="8" hidden="1"/>
    <cellStyle name="Lien hypertexte" xfId="1843" builtinId="8" hidden="1"/>
    <cellStyle name="Lien hypertexte" xfId="1845" builtinId="8" hidden="1"/>
    <cellStyle name="Lien hypertexte" xfId="1847" builtinId="8" hidden="1"/>
    <cellStyle name="Lien hypertexte" xfId="1849" builtinId="8" hidden="1"/>
    <cellStyle name="Lien hypertexte" xfId="1851" builtinId="8" hidden="1"/>
    <cellStyle name="Lien hypertexte" xfId="1853" builtinId="8" hidden="1"/>
    <cellStyle name="Lien hypertexte" xfId="1855" builtinId="8" hidden="1"/>
    <cellStyle name="Lien hypertexte" xfId="1857" builtinId="8" hidden="1"/>
    <cellStyle name="Lien hypertexte" xfId="1859" builtinId="8" hidden="1"/>
    <cellStyle name="Lien hypertexte" xfId="1861" builtinId="8" hidden="1"/>
    <cellStyle name="Lien hypertexte" xfId="1863" builtinId="8" hidden="1"/>
    <cellStyle name="Lien hypertexte" xfId="1865" builtinId="8" hidden="1"/>
    <cellStyle name="Lien hypertexte" xfId="1867" builtinId="8" hidden="1"/>
    <cellStyle name="Lien hypertexte" xfId="1869" builtinId="8" hidden="1"/>
    <cellStyle name="Lien hypertexte" xfId="1871" builtinId="8" hidden="1"/>
    <cellStyle name="Lien hypertexte" xfId="1873" builtinId="8" hidden="1"/>
    <cellStyle name="Lien hypertexte" xfId="1875" builtinId="8" hidden="1"/>
    <cellStyle name="Lien hypertexte" xfId="1877" builtinId="8" hidden="1"/>
    <cellStyle name="Lien hypertexte" xfId="1879" builtinId="8" hidden="1"/>
    <cellStyle name="Lien hypertexte" xfId="1881" builtinId="8" hidden="1"/>
    <cellStyle name="Lien hypertexte" xfId="1883" builtinId="8" hidden="1"/>
    <cellStyle name="Lien hypertexte" xfId="1885" builtinId="8" hidden="1"/>
    <cellStyle name="Lien hypertexte" xfId="1887" builtinId="8" hidden="1"/>
    <cellStyle name="Lien hypertexte" xfId="1889" builtinId="8" hidden="1"/>
    <cellStyle name="Lien hypertexte" xfId="1891" builtinId="8" hidden="1"/>
    <cellStyle name="Lien hypertexte" xfId="1893" builtinId="8" hidden="1"/>
    <cellStyle name="Lien hypertexte" xfId="1895" builtinId="8" hidden="1"/>
    <cellStyle name="Lien hypertexte" xfId="1897" builtinId="8" hidden="1"/>
    <cellStyle name="Lien hypertexte" xfId="1899" builtinId="8" hidden="1"/>
    <cellStyle name="Lien hypertexte" xfId="1901" builtinId="8" hidden="1"/>
    <cellStyle name="Lien hypertexte" xfId="1903" builtinId="8" hidden="1"/>
    <cellStyle name="Lien hypertexte" xfId="1905" builtinId="8" hidden="1"/>
    <cellStyle name="Lien hypertexte" xfId="1907" builtinId="8" hidden="1"/>
    <cellStyle name="Lien hypertexte" xfId="1909" builtinId="8" hidden="1"/>
    <cellStyle name="Lien hypertexte" xfId="1911" builtinId="8" hidden="1"/>
    <cellStyle name="Lien hypertexte" xfId="1913" builtinId="8" hidden="1"/>
    <cellStyle name="Lien hypertexte" xfId="1915" builtinId="8" hidden="1"/>
    <cellStyle name="Lien hypertexte" xfId="1917" builtinId="8" hidden="1"/>
    <cellStyle name="Lien hypertexte" xfId="1919" builtinId="8" hidden="1"/>
    <cellStyle name="Lien hypertexte" xfId="1921" builtinId="8" hidden="1"/>
    <cellStyle name="Lien hypertexte" xfId="1923" builtinId="8" hidden="1"/>
    <cellStyle name="Lien hypertexte" xfId="1925" builtinId="8" hidden="1"/>
    <cellStyle name="Lien hypertexte" xfId="1927" builtinId="8" hidden="1"/>
    <cellStyle name="Lien hypertexte" xfId="1929" builtinId="8" hidden="1"/>
    <cellStyle name="Lien hypertexte" xfId="1931" builtinId="8" hidden="1"/>
    <cellStyle name="Lien hypertexte" xfId="1933" builtinId="8" hidden="1"/>
    <cellStyle name="Lien hypertexte" xfId="1935" builtinId="8" hidden="1"/>
    <cellStyle name="Lien hypertexte" xfId="1937" builtinId="8" hidden="1"/>
    <cellStyle name="Lien hypertexte" xfId="1939" builtinId="8" hidden="1"/>
    <cellStyle name="Lien hypertexte" xfId="1941" builtinId="8" hidden="1"/>
    <cellStyle name="Lien hypertexte" xfId="1943" builtinId="8" hidden="1"/>
    <cellStyle name="Lien hypertexte" xfId="1945" builtinId="8" hidden="1"/>
    <cellStyle name="Lien hypertexte" xfId="1947" builtinId="8" hidden="1"/>
    <cellStyle name="Lien hypertexte" xfId="1949" builtinId="8" hidden="1"/>
    <cellStyle name="Lien hypertexte" xfId="1951" builtinId="8" hidden="1"/>
    <cellStyle name="Lien hypertexte" xfId="1953" builtinId="8" hidden="1"/>
    <cellStyle name="Lien hypertexte" xfId="1955" builtinId="8" hidden="1"/>
    <cellStyle name="Lien hypertexte" xfId="1957" builtinId="8" hidden="1"/>
    <cellStyle name="Lien hypertexte" xfId="1959" builtinId="8" hidden="1"/>
    <cellStyle name="Lien hypertexte" xfId="1961" builtinId="8" hidden="1"/>
    <cellStyle name="Lien hypertexte" xfId="1963" builtinId="8" hidden="1"/>
    <cellStyle name="Lien hypertexte" xfId="1965" builtinId="8" hidden="1"/>
    <cellStyle name="Lien hypertexte" xfId="1967" builtinId="8" hidden="1"/>
    <cellStyle name="Lien hypertexte" xfId="1969" builtinId="8" hidden="1"/>
    <cellStyle name="Lien hypertexte" xfId="1971" builtinId="8" hidden="1"/>
    <cellStyle name="Lien hypertexte" xfId="1973" builtinId="8" hidden="1"/>
    <cellStyle name="Lien hypertexte" xfId="1975" builtinId="8" hidden="1"/>
    <cellStyle name="Lien hypertexte" xfId="1977" builtinId="8" hidden="1"/>
    <cellStyle name="Lien hypertexte" xfId="1979" builtinId="8" hidden="1"/>
    <cellStyle name="Lien hypertexte" xfId="1981" builtinId="8" hidden="1"/>
    <cellStyle name="Lien hypertexte" xfId="1983" builtinId="8" hidden="1"/>
    <cellStyle name="Lien hypertexte" xfId="1985" builtinId="8" hidden="1"/>
    <cellStyle name="Lien hypertexte" xfId="1987" builtinId="8" hidden="1"/>
    <cellStyle name="Lien hypertexte" xfId="1989" builtinId="8" hidden="1"/>
    <cellStyle name="Lien hypertexte" xfId="1991" builtinId="8" hidden="1"/>
    <cellStyle name="Lien hypertexte" xfId="1993" builtinId="8" hidden="1"/>
    <cellStyle name="Lien hypertexte" xfId="1995" builtinId="8" hidden="1"/>
    <cellStyle name="Lien hypertexte" xfId="1997" builtinId="8" hidden="1"/>
    <cellStyle name="Lien hypertexte" xfId="1999" builtinId="8" hidden="1"/>
    <cellStyle name="Lien hypertexte" xfId="2001" builtinId="8" hidden="1"/>
    <cellStyle name="Lien hypertexte" xfId="2003" builtinId="8" hidden="1"/>
    <cellStyle name="Lien hypertexte" xfId="2005" builtinId="8" hidden="1"/>
    <cellStyle name="Lien hypertexte" xfId="2007" builtinId="8" hidden="1"/>
    <cellStyle name="Lien hypertexte" xfId="2009" builtinId="8" hidden="1"/>
    <cellStyle name="Lien hypertexte" xfId="2011" builtinId="8" hidden="1"/>
    <cellStyle name="Lien hypertexte" xfId="2013" builtinId="8" hidden="1"/>
    <cellStyle name="Lien hypertexte" xfId="2015" builtinId="8" hidden="1"/>
    <cellStyle name="Lien hypertexte" xfId="2017" builtinId="8" hidden="1"/>
    <cellStyle name="Lien hypertexte" xfId="2019" builtinId="8" hidden="1"/>
    <cellStyle name="Lien hypertexte" xfId="2021" builtinId="8" hidden="1"/>
    <cellStyle name="Lien hypertexte" xfId="2023" builtinId="8" hidden="1"/>
    <cellStyle name="Lien hypertexte" xfId="2025" builtinId="8" hidden="1"/>
    <cellStyle name="Lien hypertexte" xfId="2027" builtinId="8" hidden="1"/>
    <cellStyle name="Lien hypertexte" xfId="202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4" builtinId="9" hidden="1"/>
    <cellStyle name="Lien hypertexte visité" xfId="536" builtinId="9" hidden="1"/>
    <cellStyle name="Lien hypertexte visité" xfId="538" builtinId="9" hidden="1"/>
    <cellStyle name="Lien hypertexte visité" xfId="540" builtinId="9" hidden="1"/>
    <cellStyle name="Lien hypertexte visité" xfId="542" builtinId="9" hidden="1"/>
    <cellStyle name="Lien hypertexte visité" xfId="544" builtinId="9" hidden="1"/>
    <cellStyle name="Lien hypertexte visité" xfId="546" builtinId="9" hidden="1"/>
    <cellStyle name="Lien hypertexte visité" xfId="548" builtinId="9" hidden="1"/>
    <cellStyle name="Lien hypertexte visité" xfId="550" builtinId="9" hidden="1"/>
    <cellStyle name="Lien hypertexte visité" xfId="552" builtinId="9" hidden="1"/>
    <cellStyle name="Lien hypertexte visité" xfId="554" builtinId="9" hidden="1"/>
    <cellStyle name="Lien hypertexte visité" xfId="556" builtinId="9" hidden="1"/>
    <cellStyle name="Lien hypertexte visité" xfId="558" builtinId="9" hidden="1"/>
    <cellStyle name="Lien hypertexte visité" xfId="560" builtinId="9" hidden="1"/>
    <cellStyle name="Lien hypertexte visité" xfId="562" builtinId="9" hidden="1"/>
    <cellStyle name="Lien hypertexte visité" xfId="564" builtinId="9" hidden="1"/>
    <cellStyle name="Lien hypertexte visité" xfId="566" builtinId="9" hidden="1"/>
    <cellStyle name="Lien hypertexte visité" xfId="568" builtinId="9" hidden="1"/>
    <cellStyle name="Lien hypertexte visité" xfId="570" builtinId="9" hidden="1"/>
    <cellStyle name="Lien hypertexte visité" xfId="572" builtinId="9" hidden="1"/>
    <cellStyle name="Lien hypertexte visité" xfId="574" builtinId="9" hidden="1"/>
    <cellStyle name="Lien hypertexte visité" xfId="576" builtinId="9" hidden="1"/>
    <cellStyle name="Lien hypertexte visité" xfId="578" builtinId="9" hidden="1"/>
    <cellStyle name="Lien hypertexte visité" xfId="580" builtinId="9" hidden="1"/>
    <cellStyle name="Lien hypertexte visité" xfId="582" builtinId="9" hidden="1"/>
    <cellStyle name="Lien hypertexte visité" xfId="584" builtinId="9" hidden="1"/>
    <cellStyle name="Lien hypertexte visité" xfId="586" builtinId="9" hidden="1"/>
    <cellStyle name="Lien hypertexte visité" xfId="588" builtinId="9" hidden="1"/>
    <cellStyle name="Lien hypertexte visité" xfId="590" builtinId="9" hidden="1"/>
    <cellStyle name="Lien hypertexte visité" xfId="592" builtinId="9" hidden="1"/>
    <cellStyle name="Lien hypertexte visité" xfId="594" builtinId="9" hidden="1"/>
    <cellStyle name="Lien hypertexte visité" xfId="596" builtinId="9" hidden="1"/>
    <cellStyle name="Lien hypertexte visité" xfId="598" builtinId="9" hidden="1"/>
    <cellStyle name="Lien hypertexte visité" xfId="600" builtinId="9" hidden="1"/>
    <cellStyle name="Lien hypertexte visité" xfId="602" builtinId="9" hidden="1"/>
    <cellStyle name="Lien hypertexte visité" xfId="604" builtinId="9" hidden="1"/>
    <cellStyle name="Lien hypertexte visité" xfId="606" builtinId="9" hidden="1"/>
    <cellStyle name="Lien hypertexte visité" xfId="608" builtinId="9" hidden="1"/>
    <cellStyle name="Lien hypertexte visité" xfId="610" builtinId="9" hidden="1"/>
    <cellStyle name="Lien hypertexte visité" xfId="612" builtinId="9" hidden="1"/>
    <cellStyle name="Lien hypertexte visité" xfId="614" builtinId="9" hidden="1"/>
    <cellStyle name="Lien hypertexte visité" xfId="616" builtinId="9" hidden="1"/>
    <cellStyle name="Lien hypertexte visité" xfId="618" builtinId="9" hidden="1"/>
    <cellStyle name="Lien hypertexte visité" xfId="620" builtinId="9" hidden="1"/>
    <cellStyle name="Lien hypertexte visité" xfId="622" builtinId="9" hidden="1"/>
    <cellStyle name="Lien hypertexte visité" xfId="624" builtinId="9" hidden="1"/>
    <cellStyle name="Lien hypertexte visité" xfId="626" builtinId="9" hidden="1"/>
    <cellStyle name="Lien hypertexte visité" xfId="628" builtinId="9" hidden="1"/>
    <cellStyle name="Lien hypertexte visité" xfId="630" builtinId="9" hidden="1"/>
    <cellStyle name="Lien hypertexte visité" xfId="632" builtinId="9" hidden="1"/>
    <cellStyle name="Lien hypertexte visité" xfId="634" builtinId="9" hidden="1"/>
    <cellStyle name="Lien hypertexte visité" xfId="636" builtinId="9" hidden="1"/>
    <cellStyle name="Lien hypertexte visité" xfId="638" builtinId="9" hidden="1"/>
    <cellStyle name="Lien hypertexte visité" xfId="640" builtinId="9" hidden="1"/>
    <cellStyle name="Lien hypertexte visité" xfId="642" builtinId="9" hidden="1"/>
    <cellStyle name="Lien hypertexte visité" xfId="644" builtinId="9" hidden="1"/>
    <cellStyle name="Lien hypertexte visité" xfId="646" builtinId="9" hidden="1"/>
    <cellStyle name="Lien hypertexte visité" xfId="648" builtinId="9" hidden="1"/>
    <cellStyle name="Lien hypertexte visité" xfId="650" builtinId="9" hidden="1"/>
    <cellStyle name="Lien hypertexte visité" xfId="652" builtinId="9" hidden="1"/>
    <cellStyle name="Lien hypertexte visité" xfId="654" builtinId="9" hidden="1"/>
    <cellStyle name="Lien hypertexte visité" xfId="656" builtinId="9" hidden="1"/>
    <cellStyle name="Lien hypertexte visité" xfId="658" builtinId="9" hidden="1"/>
    <cellStyle name="Lien hypertexte visité" xfId="660" builtinId="9" hidden="1"/>
    <cellStyle name="Lien hypertexte visité" xfId="662" builtinId="9" hidden="1"/>
    <cellStyle name="Lien hypertexte visité" xfId="664" builtinId="9" hidden="1"/>
    <cellStyle name="Lien hypertexte visité" xfId="666" builtinId="9" hidden="1"/>
    <cellStyle name="Lien hypertexte visité" xfId="668" builtinId="9" hidden="1"/>
    <cellStyle name="Lien hypertexte visité" xfId="670" builtinId="9" hidden="1"/>
    <cellStyle name="Lien hypertexte visité" xfId="672" builtinId="9" hidden="1"/>
    <cellStyle name="Lien hypertexte visité" xfId="674" builtinId="9" hidden="1"/>
    <cellStyle name="Lien hypertexte visité" xfId="676" builtinId="9" hidden="1"/>
    <cellStyle name="Lien hypertexte visité" xfId="678" builtinId="9" hidden="1"/>
    <cellStyle name="Lien hypertexte visité" xfId="680" builtinId="9" hidden="1"/>
    <cellStyle name="Lien hypertexte visité" xfId="682" builtinId="9" hidden="1"/>
    <cellStyle name="Lien hypertexte visité" xfId="684" builtinId="9" hidden="1"/>
    <cellStyle name="Lien hypertexte visité" xfId="686" builtinId="9" hidden="1"/>
    <cellStyle name="Lien hypertexte visité" xfId="688" builtinId="9" hidden="1"/>
    <cellStyle name="Lien hypertexte visité" xfId="690" builtinId="9" hidden="1"/>
    <cellStyle name="Lien hypertexte visité" xfId="692" builtinId="9" hidden="1"/>
    <cellStyle name="Lien hypertexte visité" xfId="694" builtinId="9" hidden="1"/>
    <cellStyle name="Lien hypertexte visité" xfId="696" builtinId="9" hidden="1"/>
    <cellStyle name="Lien hypertexte visité" xfId="698" builtinId="9" hidden="1"/>
    <cellStyle name="Lien hypertexte visité" xfId="700" builtinId="9" hidden="1"/>
    <cellStyle name="Lien hypertexte visité" xfId="702" builtinId="9" hidden="1"/>
    <cellStyle name="Lien hypertexte visité" xfId="704" builtinId="9" hidden="1"/>
    <cellStyle name="Lien hypertexte visité" xfId="706" builtinId="9" hidden="1"/>
    <cellStyle name="Lien hypertexte visité" xfId="708" builtinId="9" hidden="1"/>
    <cellStyle name="Lien hypertexte visité" xfId="710" builtinId="9" hidden="1"/>
    <cellStyle name="Lien hypertexte visité" xfId="712" builtinId="9" hidden="1"/>
    <cellStyle name="Lien hypertexte visité" xfId="714" builtinId="9" hidden="1"/>
    <cellStyle name="Lien hypertexte visité" xfId="716" builtinId="9" hidden="1"/>
    <cellStyle name="Lien hypertexte visité" xfId="718" builtinId="9" hidden="1"/>
    <cellStyle name="Lien hypertexte visité" xfId="720" builtinId="9" hidden="1"/>
    <cellStyle name="Lien hypertexte visité" xfId="722" builtinId="9" hidden="1"/>
    <cellStyle name="Lien hypertexte visité" xfId="724" builtinId="9" hidden="1"/>
    <cellStyle name="Lien hypertexte visité" xfId="726" builtinId="9" hidden="1"/>
    <cellStyle name="Lien hypertexte visité" xfId="728" builtinId="9" hidden="1"/>
    <cellStyle name="Lien hypertexte visité" xfId="730" builtinId="9" hidden="1"/>
    <cellStyle name="Lien hypertexte visité" xfId="732" builtinId="9" hidden="1"/>
    <cellStyle name="Lien hypertexte visité" xfId="734" builtinId="9" hidden="1"/>
    <cellStyle name="Lien hypertexte visité" xfId="736" builtinId="9" hidden="1"/>
    <cellStyle name="Lien hypertexte visité" xfId="738" builtinId="9" hidden="1"/>
    <cellStyle name="Lien hypertexte visité" xfId="740" builtinId="9" hidden="1"/>
    <cellStyle name="Lien hypertexte visité" xfId="742" builtinId="9" hidden="1"/>
    <cellStyle name="Lien hypertexte visité" xfId="744" builtinId="9" hidden="1"/>
    <cellStyle name="Lien hypertexte visité" xfId="746" builtinId="9" hidden="1"/>
    <cellStyle name="Lien hypertexte visité" xfId="748" builtinId="9" hidden="1"/>
    <cellStyle name="Lien hypertexte visité" xfId="750" builtinId="9" hidden="1"/>
    <cellStyle name="Lien hypertexte visité" xfId="752" builtinId="9" hidden="1"/>
    <cellStyle name="Lien hypertexte visité" xfId="754" builtinId="9" hidden="1"/>
    <cellStyle name="Lien hypertexte visité" xfId="756" builtinId="9" hidden="1"/>
    <cellStyle name="Lien hypertexte visité" xfId="758" builtinId="9" hidden="1"/>
    <cellStyle name="Lien hypertexte visité" xfId="760" builtinId="9" hidden="1"/>
    <cellStyle name="Lien hypertexte visité" xfId="762" builtinId="9" hidden="1"/>
    <cellStyle name="Lien hypertexte visité" xfId="764" builtinId="9" hidden="1"/>
    <cellStyle name="Lien hypertexte visité" xfId="766" builtinId="9" hidden="1"/>
    <cellStyle name="Lien hypertexte visité" xfId="768" builtinId="9" hidden="1"/>
    <cellStyle name="Lien hypertexte visité" xfId="770" builtinId="9" hidden="1"/>
    <cellStyle name="Lien hypertexte visité" xfId="772" builtinId="9" hidden="1"/>
    <cellStyle name="Lien hypertexte visité" xfId="774" builtinId="9" hidden="1"/>
    <cellStyle name="Lien hypertexte visité" xfId="776" builtinId="9" hidden="1"/>
    <cellStyle name="Lien hypertexte visité" xfId="778" builtinId="9" hidden="1"/>
    <cellStyle name="Lien hypertexte visité" xfId="780" builtinId="9" hidden="1"/>
    <cellStyle name="Lien hypertexte visité" xfId="782" builtinId="9" hidden="1"/>
    <cellStyle name="Lien hypertexte visité" xfId="784" builtinId="9" hidden="1"/>
    <cellStyle name="Lien hypertexte visité" xfId="786" builtinId="9" hidden="1"/>
    <cellStyle name="Lien hypertexte visité" xfId="788" builtinId="9" hidden="1"/>
    <cellStyle name="Lien hypertexte visité" xfId="790" builtinId="9" hidden="1"/>
    <cellStyle name="Lien hypertexte visité" xfId="792" builtinId="9" hidden="1"/>
    <cellStyle name="Lien hypertexte visité" xfId="794" builtinId="9" hidden="1"/>
    <cellStyle name="Lien hypertexte visité" xfId="796" builtinId="9" hidden="1"/>
    <cellStyle name="Lien hypertexte visité" xfId="798" builtinId="9" hidden="1"/>
    <cellStyle name="Lien hypertexte visité" xfId="800" builtinId="9" hidden="1"/>
    <cellStyle name="Lien hypertexte visité" xfId="802" builtinId="9" hidden="1"/>
    <cellStyle name="Lien hypertexte visité" xfId="804" builtinId="9" hidden="1"/>
    <cellStyle name="Lien hypertexte visité" xfId="806" builtinId="9" hidden="1"/>
    <cellStyle name="Lien hypertexte visité" xfId="808" builtinId="9" hidden="1"/>
    <cellStyle name="Lien hypertexte visité" xfId="810" builtinId="9" hidden="1"/>
    <cellStyle name="Lien hypertexte visité" xfId="812" builtinId="9" hidden="1"/>
    <cellStyle name="Lien hypertexte visité" xfId="814" builtinId="9" hidden="1"/>
    <cellStyle name="Lien hypertexte visité" xfId="816" builtinId="9" hidden="1"/>
    <cellStyle name="Lien hypertexte visité" xfId="818" builtinId="9" hidden="1"/>
    <cellStyle name="Lien hypertexte visité" xfId="820" builtinId="9" hidden="1"/>
    <cellStyle name="Lien hypertexte visité" xfId="822" builtinId="9" hidden="1"/>
    <cellStyle name="Lien hypertexte visité" xfId="824" builtinId="9" hidden="1"/>
    <cellStyle name="Lien hypertexte visité" xfId="826" builtinId="9" hidden="1"/>
    <cellStyle name="Lien hypertexte visité" xfId="828" builtinId="9" hidden="1"/>
    <cellStyle name="Lien hypertexte visité" xfId="830" builtinId="9" hidden="1"/>
    <cellStyle name="Lien hypertexte visité" xfId="832" builtinId="9" hidden="1"/>
    <cellStyle name="Lien hypertexte visité" xfId="834" builtinId="9" hidden="1"/>
    <cellStyle name="Lien hypertexte visité" xfId="836" builtinId="9" hidden="1"/>
    <cellStyle name="Lien hypertexte visité" xfId="838" builtinId="9" hidden="1"/>
    <cellStyle name="Lien hypertexte visité" xfId="840" builtinId="9" hidden="1"/>
    <cellStyle name="Lien hypertexte visité" xfId="842" builtinId="9" hidden="1"/>
    <cellStyle name="Lien hypertexte visité" xfId="844" builtinId="9" hidden="1"/>
    <cellStyle name="Lien hypertexte visité" xfId="846" builtinId="9" hidden="1"/>
    <cellStyle name="Lien hypertexte visité" xfId="848" builtinId="9" hidden="1"/>
    <cellStyle name="Lien hypertexte visité" xfId="850" builtinId="9" hidden="1"/>
    <cellStyle name="Lien hypertexte visité" xfId="852" builtinId="9" hidden="1"/>
    <cellStyle name="Lien hypertexte visité" xfId="854" builtinId="9" hidden="1"/>
    <cellStyle name="Lien hypertexte visité" xfId="856" builtinId="9" hidden="1"/>
    <cellStyle name="Lien hypertexte visité" xfId="858" builtinId="9" hidden="1"/>
    <cellStyle name="Lien hypertexte visité" xfId="860" builtinId="9" hidden="1"/>
    <cellStyle name="Lien hypertexte visité" xfId="862" builtinId="9" hidden="1"/>
    <cellStyle name="Lien hypertexte visité" xfId="864" builtinId="9" hidden="1"/>
    <cellStyle name="Lien hypertexte visité" xfId="866" builtinId="9" hidden="1"/>
    <cellStyle name="Lien hypertexte visité" xfId="868" builtinId="9" hidden="1"/>
    <cellStyle name="Lien hypertexte visité" xfId="870" builtinId="9" hidden="1"/>
    <cellStyle name="Lien hypertexte visité" xfId="872" builtinId="9" hidden="1"/>
    <cellStyle name="Lien hypertexte visité" xfId="874" builtinId="9" hidden="1"/>
    <cellStyle name="Lien hypertexte visité" xfId="876" builtinId="9" hidden="1"/>
    <cellStyle name="Lien hypertexte visité" xfId="878" builtinId="9" hidden="1"/>
    <cellStyle name="Lien hypertexte visité" xfId="880" builtinId="9" hidden="1"/>
    <cellStyle name="Lien hypertexte visité" xfId="882" builtinId="9" hidden="1"/>
    <cellStyle name="Lien hypertexte visité" xfId="884" builtinId="9" hidden="1"/>
    <cellStyle name="Lien hypertexte visité" xfId="886" builtinId="9" hidden="1"/>
    <cellStyle name="Lien hypertexte visité" xfId="888" builtinId="9" hidden="1"/>
    <cellStyle name="Lien hypertexte visité" xfId="890" builtinId="9" hidden="1"/>
    <cellStyle name="Lien hypertexte visité" xfId="892" builtinId="9" hidden="1"/>
    <cellStyle name="Lien hypertexte visité" xfId="894" builtinId="9" hidden="1"/>
    <cellStyle name="Lien hypertexte visité" xfId="896" builtinId="9" hidden="1"/>
    <cellStyle name="Lien hypertexte visité" xfId="898" builtinId="9" hidden="1"/>
    <cellStyle name="Lien hypertexte visité" xfId="900" builtinId="9" hidden="1"/>
    <cellStyle name="Lien hypertexte visité" xfId="902" builtinId="9" hidden="1"/>
    <cellStyle name="Lien hypertexte visité" xfId="904" builtinId="9" hidden="1"/>
    <cellStyle name="Lien hypertexte visité" xfId="906" builtinId="9" hidden="1"/>
    <cellStyle name="Lien hypertexte visité" xfId="908" builtinId="9" hidden="1"/>
    <cellStyle name="Lien hypertexte visité" xfId="910" builtinId="9" hidden="1"/>
    <cellStyle name="Lien hypertexte visité" xfId="912" builtinId="9" hidden="1"/>
    <cellStyle name="Lien hypertexte visité" xfId="914" builtinId="9" hidden="1"/>
    <cellStyle name="Lien hypertexte visité" xfId="916" builtinId="9" hidden="1"/>
    <cellStyle name="Lien hypertexte visité" xfId="918" builtinId="9" hidden="1"/>
    <cellStyle name="Lien hypertexte visité" xfId="920" builtinId="9" hidden="1"/>
    <cellStyle name="Lien hypertexte visité" xfId="922" builtinId="9" hidden="1"/>
    <cellStyle name="Lien hypertexte visité" xfId="924" builtinId="9" hidden="1"/>
    <cellStyle name="Lien hypertexte visité" xfId="926" builtinId="9" hidden="1"/>
    <cellStyle name="Lien hypertexte visité" xfId="928" builtinId="9" hidden="1"/>
    <cellStyle name="Lien hypertexte visité" xfId="930" builtinId="9" hidden="1"/>
    <cellStyle name="Lien hypertexte visité" xfId="932" builtinId="9" hidden="1"/>
    <cellStyle name="Lien hypertexte visité" xfId="934" builtinId="9" hidden="1"/>
    <cellStyle name="Lien hypertexte visité" xfId="936" builtinId="9" hidden="1"/>
    <cellStyle name="Lien hypertexte visité" xfId="938" builtinId="9" hidden="1"/>
    <cellStyle name="Lien hypertexte visité" xfId="940" builtinId="9" hidden="1"/>
    <cellStyle name="Lien hypertexte visité" xfId="942" builtinId="9" hidden="1"/>
    <cellStyle name="Lien hypertexte visité" xfId="944" builtinId="9" hidden="1"/>
    <cellStyle name="Lien hypertexte visité" xfId="946" builtinId="9" hidden="1"/>
    <cellStyle name="Lien hypertexte visité" xfId="948" builtinId="9" hidden="1"/>
    <cellStyle name="Lien hypertexte visité" xfId="950" builtinId="9" hidden="1"/>
    <cellStyle name="Lien hypertexte visité" xfId="952" builtinId="9" hidden="1"/>
    <cellStyle name="Lien hypertexte visité" xfId="954" builtinId="9" hidden="1"/>
    <cellStyle name="Lien hypertexte visité" xfId="956" builtinId="9" hidden="1"/>
    <cellStyle name="Lien hypertexte visité" xfId="958" builtinId="9" hidden="1"/>
    <cellStyle name="Lien hypertexte visité" xfId="960" builtinId="9" hidden="1"/>
    <cellStyle name="Lien hypertexte visité" xfId="962" builtinId="9" hidden="1"/>
    <cellStyle name="Lien hypertexte visité" xfId="964" builtinId="9" hidden="1"/>
    <cellStyle name="Lien hypertexte visité" xfId="966" builtinId="9" hidden="1"/>
    <cellStyle name="Lien hypertexte visité" xfId="968" builtinId="9" hidden="1"/>
    <cellStyle name="Lien hypertexte visité" xfId="970" builtinId="9" hidden="1"/>
    <cellStyle name="Lien hypertexte visité" xfId="972" builtinId="9" hidden="1"/>
    <cellStyle name="Lien hypertexte visité" xfId="974" builtinId="9" hidden="1"/>
    <cellStyle name="Lien hypertexte visité" xfId="976" builtinId="9" hidden="1"/>
    <cellStyle name="Lien hypertexte visité" xfId="978" builtinId="9" hidden="1"/>
    <cellStyle name="Lien hypertexte visité" xfId="980" builtinId="9" hidden="1"/>
    <cellStyle name="Lien hypertexte visité" xfId="982" builtinId="9" hidden="1"/>
    <cellStyle name="Lien hypertexte visité" xfId="984" builtinId="9" hidden="1"/>
    <cellStyle name="Lien hypertexte visité" xfId="986" builtinId="9" hidden="1"/>
    <cellStyle name="Lien hypertexte visité" xfId="988" builtinId="9" hidden="1"/>
    <cellStyle name="Lien hypertexte visité" xfId="990" builtinId="9" hidden="1"/>
    <cellStyle name="Lien hypertexte visité" xfId="992" builtinId="9" hidden="1"/>
    <cellStyle name="Lien hypertexte visité" xfId="994" builtinId="9" hidden="1"/>
    <cellStyle name="Lien hypertexte visité" xfId="996" builtinId="9" hidden="1"/>
    <cellStyle name="Lien hypertexte visité" xfId="998" builtinId="9" hidden="1"/>
    <cellStyle name="Lien hypertexte visité" xfId="1000" builtinId="9" hidden="1"/>
    <cellStyle name="Lien hypertexte visité" xfId="1002" builtinId="9" hidden="1"/>
    <cellStyle name="Lien hypertexte visité" xfId="1004" builtinId="9" hidden="1"/>
    <cellStyle name="Lien hypertexte visité" xfId="1006" builtinId="9" hidden="1"/>
    <cellStyle name="Lien hypertexte visité" xfId="1008" builtinId="9" hidden="1"/>
    <cellStyle name="Lien hypertexte visité" xfId="1010" builtinId="9" hidden="1"/>
    <cellStyle name="Lien hypertexte visité" xfId="1012" builtinId="9" hidden="1"/>
    <cellStyle name="Lien hypertexte visité" xfId="1014" builtinId="9" hidden="1"/>
    <cellStyle name="Lien hypertexte visité" xfId="1016" builtinId="9" hidden="1"/>
    <cellStyle name="Lien hypertexte visité" xfId="1018" builtinId="9" hidden="1"/>
    <cellStyle name="Lien hypertexte visité" xfId="1020" builtinId="9" hidden="1"/>
    <cellStyle name="Lien hypertexte visité" xfId="1022" builtinId="9" hidden="1"/>
    <cellStyle name="Lien hypertexte visité" xfId="1024" builtinId="9" hidden="1"/>
    <cellStyle name="Lien hypertexte visité" xfId="1026" builtinId="9" hidden="1"/>
    <cellStyle name="Lien hypertexte visité" xfId="1028" builtinId="9" hidden="1"/>
    <cellStyle name="Lien hypertexte visité" xfId="1030" builtinId="9" hidden="1"/>
    <cellStyle name="Lien hypertexte visité" xfId="1032" builtinId="9" hidden="1"/>
    <cellStyle name="Lien hypertexte visité" xfId="1034" builtinId="9" hidden="1"/>
    <cellStyle name="Lien hypertexte visité" xfId="1036" builtinId="9" hidden="1"/>
    <cellStyle name="Lien hypertexte visité" xfId="1038" builtinId="9" hidden="1"/>
    <cellStyle name="Lien hypertexte visité" xfId="1040" builtinId="9" hidden="1"/>
    <cellStyle name="Lien hypertexte visité" xfId="1042" builtinId="9" hidden="1"/>
    <cellStyle name="Lien hypertexte visité" xfId="1044" builtinId="9" hidden="1"/>
    <cellStyle name="Lien hypertexte visité" xfId="1046" builtinId="9" hidden="1"/>
    <cellStyle name="Lien hypertexte visité" xfId="1048" builtinId="9" hidden="1"/>
    <cellStyle name="Lien hypertexte visité" xfId="1050" builtinId="9" hidden="1"/>
    <cellStyle name="Lien hypertexte visité" xfId="1052" builtinId="9" hidden="1"/>
    <cellStyle name="Lien hypertexte visité" xfId="1054" builtinId="9" hidden="1"/>
    <cellStyle name="Lien hypertexte visité" xfId="1056" builtinId="9" hidden="1"/>
    <cellStyle name="Lien hypertexte visité" xfId="1058" builtinId="9" hidden="1"/>
    <cellStyle name="Lien hypertexte visité" xfId="1060" builtinId="9" hidden="1"/>
    <cellStyle name="Lien hypertexte visité" xfId="1062" builtinId="9" hidden="1"/>
    <cellStyle name="Lien hypertexte visité" xfId="1064" builtinId="9" hidden="1"/>
    <cellStyle name="Lien hypertexte visité" xfId="1066" builtinId="9" hidden="1"/>
    <cellStyle name="Lien hypertexte visité" xfId="1068" builtinId="9" hidden="1"/>
    <cellStyle name="Lien hypertexte visité" xfId="1070" builtinId="9" hidden="1"/>
    <cellStyle name="Lien hypertexte visité" xfId="1072" builtinId="9" hidden="1"/>
    <cellStyle name="Lien hypertexte visité" xfId="1074" builtinId="9" hidden="1"/>
    <cellStyle name="Lien hypertexte visité" xfId="1076" builtinId="9" hidden="1"/>
    <cellStyle name="Lien hypertexte visité" xfId="1078" builtinId="9" hidden="1"/>
    <cellStyle name="Lien hypertexte visité" xfId="1080" builtinId="9" hidden="1"/>
    <cellStyle name="Lien hypertexte visité" xfId="1082" builtinId="9" hidden="1"/>
    <cellStyle name="Lien hypertexte visité" xfId="1084" builtinId="9" hidden="1"/>
    <cellStyle name="Lien hypertexte visité" xfId="1086" builtinId="9" hidden="1"/>
    <cellStyle name="Lien hypertexte visité" xfId="1088" builtinId="9" hidden="1"/>
    <cellStyle name="Lien hypertexte visité" xfId="1090" builtinId="9" hidden="1"/>
    <cellStyle name="Lien hypertexte visité" xfId="1092" builtinId="9" hidden="1"/>
    <cellStyle name="Lien hypertexte visité" xfId="1094" builtinId="9" hidden="1"/>
    <cellStyle name="Lien hypertexte visité" xfId="1096" builtinId="9" hidden="1"/>
    <cellStyle name="Lien hypertexte visité" xfId="1098" builtinId="9" hidden="1"/>
    <cellStyle name="Lien hypertexte visité" xfId="1100" builtinId="9" hidden="1"/>
    <cellStyle name="Lien hypertexte visité" xfId="1102" builtinId="9" hidden="1"/>
    <cellStyle name="Lien hypertexte visité" xfId="1104" builtinId="9" hidden="1"/>
    <cellStyle name="Lien hypertexte visité" xfId="1106" builtinId="9" hidden="1"/>
    <cellStyle name="Lien hypertexte visité" xfId="1108" builtinId="9" hidden="1"/>
    <cellStyle name="Lien hypertexte visité" xfId="1110" builtinId="9" hidden="1"/>
    <cellStyle name="Lien hypertexte visité" xfId="1112" builtinId="9" hidden="1"/>
    <cellStyle name="Lien hypertexte visité" xfId="1114" builtinId="9" hidden="1"/>
    <cellStyle name="Lien hypertexte visité" xfId="1116" builtinId="9" hidden="1"/>
    <cellStyle name="Lien hypertexte visité" xfId="1118" builtinId="9" hidden="1"/>
    <cellStyle name="Lien hypertexte visité" xfId="1120" builtinId="9" hidden="1"/>
    <cellStyle name="Lien hypertexte visité" xfId="1122" builtinId="9" hidden="1"/>
    <cellStyle name="Lien hypertexte visité" xfId="1124" builtinId="9" hidden="1"/>
    <cellStyle name="Lien hypertexte visité" xfId="1126" builtinId="9" hidden="1"/>
    <cellStyle name="Lien hypertexte visité" xfId="1128" builtinId="9" hidden="1"/>
    <cellStyle name="Lien hypertexte visité" xfId="1130" builtinId="9" hidden="1"/>
    <cellStyle name="Lien hypertexte visité" xfId="1132" builtinId="9" hidden="1"/>
    <cellStyle name="Lien hypertexte visité" xfId="1134" builtinId="9" hidden="1"/>
    <cellStyle name="Lien hypertexte visité" xfId="1136" builtinId="9" hidden="1"/>
    <cellStyle name="Lien hypertexte visité" xfId="1138" builtinId="9" hidden="1"/>
    <cellStyle name="Lien hypertexte visité" xfId="1140" builtinId="9" hidden="1"/>
    <cellStyle name="Lien hypertexte visité" xfId="1142" builtinId="9" hidden="1"/>
    <cellStyle name="Lien hypertexte visité" xfId="1144" builtinId="9" hidden="1"/>
    <cellStyle name="Lien hypertexte visité" xfId="1146" builtinId="9" hidden="1"/>
    <cellStyle name="Lien hypertexte visité" xfId="1148" builtinId="9" hidden="1"/>
    <cellStyle name="Lien hypertexte visité" xfId="1150" builtinId="9" hidden="1"/>
    <cellStyle name="Lien hypertexte visité" xfId="1152" builtinId="9" hidden="1"/>
    <cellStyle name="Lien hypertexte visité" xfId="1154" builtinId="9" hidden="1"/>
    <cellStyle name="Lien hypertexte visité" xfId="1156" builtinId="9" hidden="1"/>
    <cellStyle name="Lien hypertexte visité" xfId="1158" builtinId="9" hidden="1"/>
    <cellStyle name="Lien hypertexte visité" xfId="1160" builtinId="9" hidden="1"/>
    <cellStyle name="Lien hypertexte visité" xfId="1162" builtinId="9" hidden="1"/>
    <cellStyle name="Lien hypertexte visité" xfId="1164" builtinId="9" hidden="1"/>
    <cellStyle name="Lien hypertexte visité" xfId="1166" builtinId="9" hidden="1"/>
    <cellStyle name="Lien hypertexte visité" xfId="1168" builtinId="9" hidden="1"/>
    <cellStyle name="Lien hypertexte visité" xfId="1170" builtinId="9" hidden="1"/>
    <cellStyle name="Lien hypertexte visité" xfId="1172" builtinId="9" hidden="1"/>
    <cellStyle name="Lien hypertexte visité" xfId="1174" builtinId="9" hidden="1"/>
    <cellStyle name="Lien hypertexte visité" xfId="1176" builtinId="9" hidden="1"/>
    <cellStyle name="Lien hypertexte visité" xfId="1178" builtinId="9" hidden="1"/>
    <cellStyle name="Lien hypertexte visité" xfId="1180" builtinId="9" hidden="1"/>
    <cellStyle name="Lien hypertexte visité" xfId="1182" builtinId="9" hidden="1"/>
    <cellStyle name="Lien hypertexte visité" xfId="1184" builtinId="9" hidden="1"/>
    <cellStyle name="Lien hypertexte visité" xfId="1186" builtinId="9" hidden="1"/>
    <cellStyle name="Lien hypertexte visité" xfId="1188" builtinId="9" hidden="1"/>
    <cellStyle name="Lien hypertexte visité" xfId="1190" builtinId="9" hidden="1"/>
    <cellStyle name="Lien hypertexte visité" xfId="1192" builtinId="9" hidden="1"/>
    <cellStyle name="Lien hypertexte visité" xfId="1194" builtinId="9" hidden="1"/>
    <cellStyle name="Lien hypertexte visité" xfId="1196" builtinId="9" hidden="1"/>
    <cellStyle name="Lien hypertexte visité" xfId="1198" builtinId="9" hidden="1"/>
    <cellStyle name="Lien hypertexte visité" xfId="1200" builtinId="9" hidden="1"/>
    <cellStyle name="Lien hypertexte visité" xfId="1202" builtinId="9" hidden="1"/>
    <cellStyle name="Lien hypertexte visité" xfId="1204" builtinId="9" hidden="1"/>
    <cellStyle name="Lien hypertexte visité" xfId="1206" builtinId="9" hidden="1"/>
    <cellStyle name="Lien hypertexte visité" xfId="1208" builtinId="9" hidden="1"/>
    <cellStyle name="Lien hypertexte visité" xfId="1210" builtinId="9" hidden="1"/>
    <cellStyle name="Lien hypertexte visité" xfId="1212" builtinId="9" hidden="1"/>
    <cellStyle name="Lien hypertexte visité" xfId="1214" builtinId="9" hidden="1"/>
    <cellStyle name="Lien hypertexte visité" xfId="1216" builtinId="9" hidden="1"/>
    <cellStyle name="Lien hypertexte visité" xfId="1218" builtinId="9" hidden="1"/>
    <cellStyle name="Lien hypertexte visité" xfId="1220" builtinId="9" hidden="1"/>
    <cellStyle name="Lien hypertexte visité" xfId="1222" builtinId="9" hidden="1"/>
    <cellStyle name="Lien hypertexte visité" xfId="1224" builtinId="9" hidden="1"/>
    <cellStyle name="Lien hypertexte visité" xfId="1226" builtinId="9" hidden="1"/>
    <cellStyle name="Lien hypertexte visité" xfId="1228" builtinId="9" hidden="1"/>
    <cellStyle name="Lien hypertexte visité" xfId="1230" builtinId="9" hidden="1"/>
    <cellStyle name="Lien hypertexte visité" xfId="1232" builtinId="9" hidden="1"/>
    <cellStyle name="Lien hypertexte visité" xfId="1234" builtinId="9" hidden="1"/>
    <cellStyle name="Lien hypertexte visité" xfId="1236" builtinId="9" hidden="1"/>
    <cellStyle name="Lien hypertexte visité" xfId="1238" builtinId="9" hidden="1"/>
    <cellStyle name="Lien hypertexte visité" xfId="1240" builtinId="9" hidden="1"/>
    <cellStyle name="Lien hypertexte visité" xfId="1242" builtinId="9" hidden="1"/>
    <cellStyle name="Lien hypertexte visité" xfId="1244" builtinId="9" hidden="1"/>
    <cellStyle name="Lien hypertexte visité" xfId="1246" builtinId="9" hidden="1"/>
    <cellStyle name="Lien hypertexte visité" xfId="1248" builtinId="9" hidden="1"/>
    <cellStyle name="Lien hypertexte visité" xfId="1250" builtinId="9" hidden="1"/>
    <cellStyle name="Lien hypertexte visité" xfId="1252" builtinId="9" hidden="1"/>
    <cellStyle name="Lien hypertexte visité" xfId="1254" builtinId="9" hidden="1"/>
    <cellStyle name="Lien hypertexte visité" xfId="1256" builtinId="9" hidden="1"/>
    <cellStyle name="Lien hypertexte visité" xfId="1258" builtinId="9" hidden="1"/>
    <cellStyle name="Lien hypertexte visité" xfId="1260" builtinId="9" hidden="1"/>
    <cellStyle name="Lien hypertexte visité" xfId="1262" builtinId="9" hidden="1"/>
    <cellStyle name="Lien hypertexte visité" xfId="1264" builtinId="9" hidden="1"/>
    <cellStyle name="Lien hypertexte visité" xfId="1266" builtinId="9" hidden="1"/>
    <cellStyle name="Lien hypertexte visité" xfId="1268" builtinId="9" hidden="1"/>
    <cellStyle name="Lien hypertexte visité" xfId="1270" builtinId="9" hidden="1"/>
    <cellStyle name="Lien hypertexte visité" xfId="1272" builtinId="9" hidden="1"/>
    <cellStyle name="Lien hypertexte visité" xfId="1274" builtinId="9" hidden="1"/>
    <cellStyle name="Lien hypertexte visité" xfId="1276" builtinId="9" hidden="1"/>
    <cellStyle name="Lien hypertexte visité" xfId="1278" builtinId="9" hidden="1"/>
    <cellStyle name="Lien hypertexte visité" xfId="1280" builtinId="9" hidden="1"/>
    <cellStyle name="Lien hypertexte visité" xfId="1282" builtinId="9" hidden="1"/>
    <cellStyle name="Lien hypertexte visité" xfId="1284" builtinId="9" hidden="1"/>
    <cellStyle name="Lien hypertexte visité" xfId="1286" builtinId="9" hidden="1"/>
    <cellStyle name="Lien hypertexte visité" xfId="1288" builtinId="9" hidden="1"/>
    <cellStyle name="Lien hypertexte visité" xfId="1290" builtinId="9" hidden="1"/>
    <cellStyle name="Lien hypertexte visité" xfId="1292" builtinId="9" hidden="1"/>
    <cellStyle name="Lien hypertexte visité" xfId="1294" builtinId="9" hidden="1"/>
    <cellStyle name="Lien hypertexte visité" xfId="1296" builtinId="9" hidden="1"/>
    <cellStyle name="Lien hypertexte visité" xfId="1298" builtinId="9" hidden="1"/>
    <cellStyle name="Lien hypertexte visité" xfId="1300" builtinId="9" hidden="1"/>
    <cellStyle name="Lien hypertexte visité" xfId="1302" builtinId="9" hidden="1"/>
    <cellStyle name="Lien hypertexte visité" xfId="1304" builtinId="9" hidden="1"/>
    <cellStyle name="Lien hypertexte visité" xfId="1306" builtinId="9" hidden="1"/>
    <cellStyle name="Lien hypertexte visité" xfId="1308" builtinId="9" hidden="1"/>
    <cellStyle name="Lien hypertexte visité" xfId="1310" builtinId="9" hidden="1"/>
    <cellStyle name="Lien hypertexte visité" xfId="1312" builtinId="9" hidden="1"/>
    <cellStyle name="Lien hypertexte visité" xfId="1314" builtinId="9" hidden="1"/>
    <cellStyle name="Lien hypertexte visité" xfId="1316" builtinId="9" hidden="1"/>
    <cellStyle name="Lien hypertexte visité" xfId="1318" builtinId="9" hidden="1"/>
    <cellStyle name="Lien hypertexte visité" xfId="1320" builtinId="9" hidden="1"/>
    <cellStyle name="Lien hypertexte visité" xfId="1322" builtinId="9" hidden="1"/>
    <cellStyle name="Lien hypertexte visité" xfId="1324" builtinId="9" hidden="1"/>
    <cellStyle name="Lien hypertexte visité" xfId="1326" builtinId="9" hidden="1"/>
    <cellStyle name="Lien hypertexte visité" xfId="1328" builtinId="9" hidden="1"/>
    <cellStyle name="Lien hypertexte visité" xfId="1330" builtinId="9" hidden="1"/>
    <cellStyle name="Lien hypertexte visité" xfId="1332" builtinId="9" hidden="1"/>
    <cellStyle name="Lien hypertexte visité" xfId="1334" builtinId="9" hidden="1"/>
    <cellStyle name="Lien hypertexte visité" xfId="1336" builtinId="9" hidden="1"/>
    <cellStyle name="Lien hypertexte visité" xfId="1338" builtinId="9" hidden="1"/>
    <cellStyle name="Lien hypertexte visité" xfId="1340" builtinId="9" hidden="1"/>
    <cellStyle name="Lien hypertexte visité" xfId="1342" builtinId="9" hidden="1"/>
    <cellStyle name="Lien hypertexte visité" xfId="1344" builtinId="9" hidden="1"/>
    <cellStyle name="Lien hypertexte visité" xfId="1346" builtinId="9" hidden="1"/>
    <cellStyle name="Lien hypertexte visité" xfId="1348" builtinId="9" hidden="1"/>
    <cellStyle name="Lien hypertexte visité" xfId="1350" builtinId="9" hidden="1"/>
    <cellStyle name="Lien hypertexte visité" xfId="1352" builtinId="9" hidden="1"/>
    <cellStyle name="Lien hypertexte visité" xfId="1354" builtinId="9" hidden="1"/>
    <cellStyle name="Lien hypertexte visité" xfId="1356" builtinId="9" hidden="1"/>
    <cellStyle name="Lien hypertexte visité" xfId="1358" builtinId="9" hidden="1"/>
    <cellStyle name="Lien hypertexte visité" xfId="1360" builtinId="9" hidden="1"/>
    <cellStyle name="Lien hypertexte visité" xfId="1362" builtinId="9" hidden="1"/>
    <cellStyle name="Lien hypertexte visité" xfId="1364" builtinId="9" hidden="1"/>
    <cellStyle name="Lien hypertexte visité" xfId="1366" builtinId="9" hidden="1"/>
    <cellStyle name="Lien hypertexte visité" xfId="1368" builtinId="9" hidden="1"/>
    <cellStyle name="Lien hypertexte visité" xfId="1370" builtinId="9" hidden="1"/>
    <cellStyle name="Lien hypertexte visité" xfId="1372" builtinId="9" hidden="1"/>
    <cellStyle name="Lien hypertexte visité" xfId="1374" builtinId="9" hidden="1"/>
    <cellStyle name="Lien hypertexte visité" xfId="1376" builtinId="9" hidden="1"/>
    <cellStyle name="Lien hypertexte visité" xfId="1378" builtinId="9" hidden="1"/>
    <cellStyle name="Lien hypertexte visité" xfId="1380" builtinId="9" hidden="1"/>
    <cellStyle name="Lien hypertexte visité" xfId="1382" builtinId="9" hidden="1"/>
    <cellStyle name="Lien hypertexte visité" xfId="1384" builtinId="9" hidden="1"/>
    <cellStyle name="Lien hypertexte visité" xfId="1386" builtinId="9" hidden="1"/>
    <cellStyle name="Lien hypertexte visité" xfId="1388" builtinId="9" hidden="1"/>
    <cellStyle name="Lien hypertexte visité" xfId="1390" builtinId="9" hidden="1"/>
    <cellStyle name="Lien hypertexte visité" xfId="1392" builtinId="9" hidden="1"/>
    <cellStyle name="Lien hypertexte visité" xfId="1394" builtinId="9" hidden="1"/>
    <cellStyle name="Lien hypertexte visité" xfId="1396" builtinId="9" hidden="1"/>
    <cellStyle name="Lien hypertexte visité" xfId="1398" builtinId="9" hidden="1"/>
    <cellStyle name="Lien hypertexte visité" xfId="1400" builtinId="9" hidden="1"/>
    <cellStyle name="Lien hypertexte visité" xfId="1402" builtinId="9" hidden="1"/>
    <cellStyle name="Lien hypertexte visité" xfId="1404" builtinId="9" hidden="1"/>
    <cellStyle name="Lien hypertexte visité" xfId="1406" builtinId="9" hidden="1"/>
    <cellStyle name="Lien hypertexte visité" xfId="1408" builtinId="9" hidden="1"/>
    <cellStyle name="Lien hypertexte visité" xfId="1410" builtinId="9" hidden="1"/>
    <cellStyle name="Lien hypertexte visité" xfId="1412" builtinId="9" hidden="1"/>
    <cellStyle name="Lien hypertexte visité" xfId="1414" builtinId="9" hidden="1"/>
    <cellStyle name="Lien hypertexte visité" xfId="1416" builtinId="9" hidden="1"/>
    <cellStyle name="Lien hypertexte visité" xfId="1418" builtinId="9" hidden="1"/>
    <cellStyle name="Lien hypertexte visité" xfId="1420" builtinId="9" hidden="1"/>
    <cellStyle name="Lien hypertexte visité" xfId="1422" builtinId="9" hidden="1"/>
    <cellStyle name="Lien hypertexte visité" xfId="1424" builtinId="9" hidden="1"/>
    <cellStyle name="Lien hypertexte visité" xfId="1426" builtinId="9" hidden="1"/>
    <cellStyle name="Lien hypertexte visité" xfId="1428" builtinId="9" hidden="1"/>
    <cellStyle name="Lien hypertexte visité" xfId="1430" builtinId="9" hidden="1"/>
    <cellStyle name="Lien hypertexte visité" xfId="1432" builtinId="9" hidden="1"/>
    <cellStyle name="Lien hypertexte visité" xfId="1434" builtinId="9" hidden="1"/>
    <cellStyle name="Lien hypertexte visité" xfId="1436" builtinId="9" hidden="1"/>
    <cellStyle name="Lien hypertexte visité" xfId="1438" builtinId="9" hidden="1"/>
    <cellStyle name="Lien hypertexte visité" xfId="1440" builtinId="9" hidden="1"/>
    <cellStyle name="Lien hypertexte visité" xfId="1442" builtinId="9" hidden="1"/>
    <cellStyle name="Lien hypertexte visité" xfId="1444" builtinId="9" hidden="1"/>
    <cellStyle name="Lien hypertexte visité" xfId="1446" builtinId="9" hidden="1"/>
    <cellStyle name="Lien hypertexte visité" xfId="1448" builtinId="9" hidden="1"/>
    <cellStyle name="Lien hypertexte visité" xfId="1450" builtinId="9" hidden="1"/>
    <cellStyle name="Lien hypertexte visité" xfId="1452" builtinId="9" hidden="1"/>
    <cellStyle name="Lien hypertexte visité" xfId="1454" builtinId="9" hidden="1"/>
    <cellStyle name="Lien hypertexte visité" xfId="1456" builtinId="9" hidden="1"/>
    <cellStyle name="Lien hypertexte visité" xfId="1458" builtinId="9" hidden="1"/>
    <cellStyle name="Lien hypertexte visité" xfId="1460" builtinId="9" hidden="1"/>
    <cellStyle name="Lien hypertexte visité" xfId="1462" builtinId="9" hidden="1"/>
    <cellStyle name="Lien hypertexte visité" xfId="1464" builtinId="9" hidden="1"/>
    <cellStyle name="Lien hypertexte visité" xfId="1466" builtinId="9" hidden="1"/>
    <cellStyle name="Lien hypertexte visité" xfId="1468" builtinId="9" hidden="1"/>
    <cellStyle name="Lien hypertexte visité" xfId="1470" builtinId="9" hidden="1"/>
    <cellStyle name="Lien hypertexte visité" xfId="1472" builtinId="9" hidden="1"/>
    <cellStyle name="Lien hypertexte visité" xfId="1474" builtinId="9" hidden="1"/>
    <cellStyle name="Lien hypertexte visité" xfId="1476" builtinId="9" hidden="1"/>
    <cellStyle name="Lien hypertexte visité" xfId="1478" builtinId="9" hidden="1"/>
    <cellStyle name="Lien hypertexte visité" xfId="1480" builtinId="9" hidden="1"/>
    <cellStyle name="Lien hypertexte visité" xfId="1482" builtinId="9" hidden="1"/>
    <cellStyle name="Lien hypertexte visité" xfId="1484" builtinId="9" hidden="1"/>
    <cellStyle name="Lien hypertexte visité" xfId="1486" builtinId="9" hidden="1"/>
    <cellStyle name="Lien hypertexte visité" xfId="1488" builtinId="9" hidden="1"/>
    <cellStyle name="Lien hypertexte visité" xfId="1490" builtinId="9" hidden="1"/>
    <cellStyle name="Lien hypertexte visité" xfId="1492" builtinId="9" hidden="1"/>
    <cellStyle name="Lien hypertexte visité" xfId="1494" builtinId="9" hidden="1"/>
    <cellStyle name="Lien hypertexte visité" xfId="1496" builtinId="9" hidden="1"/>
    <cellStyle name="Lien hypertexte visité" xfId="1498" builtinId="9" hidden="1"/>
    <cellStyle name="Lien hypertexte visité" xfId="1500" builtinId="9" hidden="1"/>
    <cellStyle name="Lien hypertexte visité" xfId="1502" builtinId="9" hidden="1"/>
    <cellStyle name="Lien hypertexte visité" xfId="1504" builtinId="9" hidden="1"/>
    <cellStyle name="Lien hypertexte visité" xfId="1506" builtinId="9" hidden="1"/>
    <cellStyle name="Lien hypertexte visité" xfId="1508" builtinId="9" hidden="1"/>
    <cellStyle name="Lien hypertexte visité" xfId="1510" builtinId="9" hidden="1"/>
    <cellStyle name="Lien hypertexte visité" xfId="1512" builtinId="9" hidden="1"/>
    <cellStyle name="Lien hypertexte visité" xfId="1514" builtinId="9" hidden="1"/>
    <cellStyle name="Lien hypertexte visité" xfId="1516" builtinId="9" hidden="1"/>
    <cellStyle name="Lien hypertexte visité" xfId="1518" builtinId="9" hidden="1"/>
    <cellStyle name="Lien hypertexte visité" xfId="1520" builtinId="9" hidden="1"/>
    <cellStyle name="Lien hypertexte visité" xfId="1522" builtinId="9" hidden="1"/>
    <cellStyle name="Lien hypertexte visité" xfId="1524" builtinId="9" hidden="1"/>
    <cellStyle name="Lien hypertexte visité" xfId="1526" builtinId="9" hidden="1"/>
    <cellStyle name="Lien hypertexte visité" xfId="1528" builtinId="9" hidden="1"/>
    <cellStyle name="Lien hypertexte visité" xfId="1530" builtinId="9" hidden="1"/>
    <cellStyle name="Lien hypertexte visité" xfId="1532" builtinId="9" hidden="1"/>
    <cellStyle name="Lien hypertexte visité" xfId="1534" builtinId="9" hidden="1"/>
    <cellStyle name="Lien hypertexte visité" xfId="1536" builtinId="9" hidden="1"/>
    <cellStyle name="Lien hypertexte visité" xfId="1538" builtinId="9" hidden="1"/>
    <cellStyle name="Lien hypertexte visité" xfId="1540" builtinId="9" hidden="1"/>
    <cellStyle name="Lien hypertexte visité" xfId="1542" builtinId="9" hidden="1"/>
    <cellStyle name="Lien hypertexte visité" xfId="1544" builtinId="9" hidden="1"/>
    <cellStyle name="Lien hypertexte visité" xfId="1546" builtinId="9" hidden="1"/>
    <cellStyle name="Lien hypertexte visité" xfId="1548" builtinId="9" hidden="1"/>
    <cellStyle name="Lien hypertexte visité" xfId="1550" builtinId="9" hidden="1"/>
    <cellStyle name="Lien hypertexte visité" xfId="1552" builtinId="9" hidden="1"/>
    <cellStyle name="Lien hypertexte visité" xfId="1554" builtinId="9" hidden="1"/>
    <cellStyle name="Lien hypertexte visité" xfId="1556" builtinId="9" hidden="1"/>
    <cellStyle name="Lien hypertexte visité" xfId="1558" builtinId="9" hidden="1"/>
    <cellStyle name="Lien hypertexte visité" xfId="1560" builtinId="9" hidden="1"/>
    <cellStyle name="Lien hypertexte visité" xfId="1562" builtinId="9" hidden="1"/>
    <cellStyle name="Lien hypertexte visité" xfId="1564" builtinId="9" hidden="1"/>
    <cellStyle name="Lien hypertexte visité" xfId="1566" builtinId="9" hidden="1"/>
    <cellStyle name="Lien hypertexte visité" xfId="1568" builtinId="9" hidden="1"/>
    <cellStyle name="Lien hypertexte visité" xfId="1570" builtinId="9" hidden="1"/>
    <cellStyle name="Lien hypertexte visité" xfId="1572" builtinId="9" hidden="1"/>
    <cellStyle name="Lien hypertexte visité" xfId="1574" builtinId="9" hidden="1"/>
    <cellStyle name="Lien hypertexte visité" xfId="1576" builtinId="9" hidden="1"/>
    <cellStyle name="Lien hypertexte visité" xfId="1578" builtinId="9" hidden="1"/>
    <cellStyle name="Lien hypertexte visité" xfId="1580" builtinId="9" hidden="1"/>
    <cellStyle name="Lien hypertexte visité" xfId="1582" builtinId="9" hidden="1"/>
    <cellStyle name="Lien hypertexte visité" xfId="1584" builtinId="9" hidden="1"/>
    <cellStyle name="Lien hypertexte visité" xfId="1586" builtinId="9" hidden="1"/>
    <cellStyle name="Lien hypertexte visité" xfId="1588" builtinId="9" hidden="1"/>
    <cellStyle name="Lien hypertexte visité" xfId="1590" builtinId="9" hidden="1"/>
    <cellStyle name="Lien hypertexte visité" xfId="1592" builtinId="9" hidden="1"/>
    <cellStyle name="Lien hypertexte visité" xfId="1594" builtinId="9" hidden="1"/>
    <cellStyle name="Lien hypertexte visité" xfId="1596" builtinId="9" hidden="1"/>
    <cellStyle name="Lien hypertexte visité" xfId="1598" builtinId="9" hidden="1"/>
    <cellStyle name="Lien hypertexte visité" xfId="1600" builtinId="9" hidden="1"/>
    <cellStyle name="Lien hypertexte visité" xfId="1602" builtinId="9" hidden="1"/>
    <cellStyle name="Lien hypertexte visité" xfId="1604" builtinId="9" hidden="1"/>
    <cellStyle name="Lien hypertexte visité" xfId="1606" builtinId="9" hidden="1"/>
    <cellStyle name="Lien hypertexte visité" xfId="1608" builtinId="9" hidden="1"/>
    <cellStyle name="Lien hypertexte visité" xfId="1610" builtinId="9" hidden="1"/>
    <cellStyle name="Lien hypertexte visité" xfId="1612" builtinId="9" hidden="1"/>
    <cellStyle name="Lien hypertexte visité" xfId="1614" builtinId="9" hidden="1"/>
    <cellStyle name="Lien hypertexte visité" xfId="1616" builtinId="9" hidden="1"/>
    <cellStyle name="Lien hypertexte visité" xfId="1618" builtinId="9" hidden="1"/>
    <cellStyle name="Lien hypertexte visité" xfId="1620" builtinId="9" hidden="1"/>
    <cellStyle name="Lien hypertexte visité" xfId="1622" builtinId="9" hidden="1"/>
    <cellStyle name="Lien hypertexte visité" xfId="1624" builtinId="9" hidden="1"/>
    <cellStyle name="Lien hypertexte visité" xfId="1626" builtinId="9" hidden="1"/>
    <cellStyle name="Lien hypertexte visité" xfId="1628" builtinId="9" hidden="1"/>
    <cellStyle name="Lien hypertexte visité" xfId="1630" builtinId="9" hidden="1"/>
    <cellStyle name="Lien hypertexte visité" xfId="1632" builtinId="9" hidden="1"/>
    <cellStyle name="Lien hypertexte visité" xfId="1634" builtinId="9" hidden="1"/>
    <cellStyle name="Lien hypertexte visité" xfId="1636" builtinId="9" hidden="1"/>
    <cellStyle name="Lien hypertexte visité" xfId="1638" builtinId="9" hidden="1"/>
    <cellStyle name="Lien hypertexte visité" xfId="1640" builtinId="9" hidden="1"/>
    <cellStyle name="Lien hypertexte visité" xfId="1642" builtinId="9" hidden="1"/>
    <cellStyle name="Lien hypertexte visité" xfId="1644" builtinId="9" hidden="1"/>
    <cellStyle name="Lien hypertexte visité" xfId="1646" builtinId="9" hidden="1"/>
    <cellStyle name="Lien hypertexte visité" xfId="1648" builtinId="9" hidden="1"/>
    <cellStyle name="Lien hypertexte visité" xfId="1650" builtinId="9" hidden="1"/>
    <cellStyle name="Lien hypertexte visité" xfId="1652" builtinId="9" hidden="1"/>
    <cellStyle name="Lien hypertexte visité" xfId="1654" builtinId="9" hidden="1"/>
    <cellStyle name="Lien hypertexte visité" xfId="1656" builtinId="9" hidden="1"/>
    <cellStyle name="Lien hypertexte visité" xfId="1658" builtinId="9" hidden="1"/>
    <cellStyle name="Lien hypertexte visité" xfId="1660" builtinId="9" hidden="1"/>
    <cellStyle name="Lien hypertexte visité" xfId="1662" builtinId="9" hidden="1"/>
    <cellStyle name="Lien hypertexte visité" xfId="1664" builtinId="9" hidden="1"/>
    <cellStyle name="Lien hypertexte visité" xfId="1666" builtinId="9" hidden="1"/>
    <cellStyle name="Lien hypertexte visité" xfId="1668" builtinId="9" hidden="1"/>
    <cellStyle name="Lien hypertexte visité" xfId="1670" builtinId="9" hidden="1"/>
    <cellStyle name="Lien hypertexte visité" xfId="1672" builtinId="9" hidden="1"/>
    <cellStyle name="Lien hypertexte visité" xfId="1674" builtinId="9" hidden="1"/>
    <cellStyle name="Lien hypertexte visité" xfId="1676" builtinId="9" hidden="1"/>
    <cellStyle name="Lien hypertexte visité" xfId="1678" builtinId="9" hidden="1"/>
    <cellStyle name="Lien hypertexte visité" xfId="1680" builtinId="9" hidden="1"/>
    <cellStyle name="Lien hypertexte visité" xfId="1682" builtinId="9" hidden="1"/>
    <cellStyle name="Lien hypertexte visité" xfId="1684" builtinId="9" hidden="1"/>
    <cellStyle name="Lien hypertexte visité" xfId="1686" builtinId="9" hidden="1"/>
    <cellStyle name="Lien hypertexte visité" xfId="1688" builtinId="9" hidden="1"/>
    <cellStyle name="Lien hypertexte visité" xfId="1690" builtinId="9" hidden="1"/>
    <cellStyle name="Lien hypertexte visité" xfId="1692" builtinId="9" hidden="1"/>
    <cellStyle name="Lien hypertexte visité" xfId="1694" builtinId="9" hidden="1"/>
    <cellStyle name="Lien hypertexte visité" xfId="1696" builtinId="9" hidden="1"/>
    <cellStyle name="Lien hypertexte visité" xfId="1698" builtinId="9" hidden="1"/>
    <cellStyle name="Lien hypertexte visité" xfId="1700" builtinId="9" hidden="1"/>
    <cellStyle name="Lien hypertexte visité" xfId="1702" builtinId="9" hidden="1"/>
    <cellStyle name="Lien hypertexte visité" xfId="1704" builtinId="9" hidden="1"/>
    <cellStyle name="Lien hypertexte visité" xfId="1706" builtinId="9" hidden="1"/>
    <cellStyle name="Lien hypertexte visité" xfId="1708" builtinId="9" hidden="1"/>
    <cellStyle name="Lien hypertexte visité" xfId="1710" builtinId="9" hidden="1"/>
    <cellStyle name="Lien hypertexte visité" xfId="1712" builtinId="9" hidden="1"/>
    <cellStyle name="Lien hypertexte visité" xfId="1714" builtinId="9" hidden="1"/>
    <cellStyle name="Lien hypertexte visité" xfId="1716" builtinId="9" hidden="1"/>
    <cellStyle name="Lien hypertexte visité" xfId="1718" builtinId="9" hidden="1"/>
    <cellStyle name="Lien hypertexte visité" xfId="1720" builtinId="9" hidden="1"/>
    <cellStyle name="Lien hypertexte visité" xfId="1722" builtinId="9" hidden="1"/>
    <cellStyle name="Lien hypertexte visité" xfId="1724" builtinId="9" hidden="1"/>
    <cellStyle name="Lien hypertexte visité" xfId="1726" builtinId="9" hidden="1"/>
    <cellStyle name="Lien hypertexte visité" xfId="1728" builtinId="9" hidden="1"/>
    <cellStyle name="Lien hypertexte visité" xfId="1730" builtinId="9" hidden="1"/>
    <cellStyle name="Lien hypertexte visité" xfId="1732" builtinId="9" hidden="1"/>
    <cellStyle name="Lien hypertexte visité" xfId="1734" builtinId="9" hidden="1"/>
    <cellStyle name="Lien hypertexte visité" xfId="1736" builtinId="9" hidden="1"/>
    <cellStyle name="Lien hypertexte visité" xfId="1738" builtinId="9" hidden="1"/>
    <cellStyle name="Lien hypertexte visité" xfId="1740" builtinId="9" hidden="1"/>
    <cellStyle name="Lien hypertexte visité" xfId="1742" builtinId="9" hidden="1"/>
    <cellStyle name="Lien hypertexte visité" xfId="1744" builtinId="9" hidden="1"/>
    <cellStyle name="Lien hypertexte visité" xfId="1746" builtinId="9" hidden="1"/>
    <cellStyle name="Lien hypertexte visité" xfId="1748" builtinId="9" hidden="1"/>
    <cellStyle name="Lien hypertexte visité" xfId="1750" builtinId="9" hidden="1"/>
    <cellStyle name="Lien hypertexte visité" xfId="1752" builtinId="9" hidden="1"/>
    <cellStyle name="Lien hypertexte visité" xfId="1754" builtinId="9" hidden="1"/>
    <cellStyle name="Lien hypertexte visité" xfId="1756" builtinId="9" hidden="1"/>
    <cellStyle name="Lien hypertexte visité" xfId="1758" builtinId="9" hidden="1"/>
    <cellStyle name="Lien hypertexte visité" xfId="1760" builtinId="9" hidden="1"/>
    <cellStyle name="Lien hypertexte visité" xfId="1762" builtinId="9" hidden="1"/>
    <cellStyle name="Lien hypertexte visité" xfId="1764" builtinId="9" hidden="1"/>
    <cellStyle name="Lien hypertexte visité" xfId="1766" builtinId="9" hidden="1"/>
    <cellStyle name="Lien hypertexte visité" xfId="1768" builtinId="9" hidden="1"/>
    <cellStyle name="Lien hypertexte visité" xfId="1770" builtinId="9" hidden="1"/>
    <cellStyle name="Lien hypertexte visité" xfId="1772" builtinId="9" hidden="1"/>
    <cellStyle name="Lien hypertexte visité" xfId="1774" builtinId="9" hidden="1"/>
    <cellStyle name="Lien hypertexte visité" xfId="1776" builtinId="9" hidden="1"/>
    <cellStyle name="Lien hypertexte visité" xfId="1778" builtinId="9" hidden="1"/>
    <cellStyle name="Lien hypertexte visité" xfId="1780" builtinId="9" hidden="1"/>
    <cellStyle name="Lien hypertexte visité" xfId="1782" builtinId="9" hidden="1"/>
    <cellStyle name="Lien hypertexte visité" xfId="1784" builtinId="9" hidden="1"/>
    <cellStyle name="Lien hypertexte visité" xfId="1786" builtinId="9" hidden="1"/>
    <cellStyle name="Lien hypertexte visité" xfId="1788" builtinId="9" hidden="1"/>
    <cellStyle name="Lien hypertexte visité" xfId="1790" builtinId="9" hidden="1"/>
    <cellStyle name="Lien hypertexte visité" xfId="1792" builtinId="9" hidden="1"/>
    <cellStyle name="Lien hypertexte visité" xfId="1794" builtinId="9" hidden="1"/>
    <cellStyle name="Lien hypertexte visité" xfId="1796" builtinId="9" hidden="1"/>
    <cellStyle name="Lien hypertexte visité" xfId="1798" builtinId="9" hidden="1"/>
    <cellStyle name="Lien hypertexte visité" xfId="1800" builtinId="9" hidden="1"/>
    <cellStyle name="Lien hypertexte visité" xfId="1802" builtinId="9" hidden="1"/>
    <cellStyle name="Lien hypertexte visité" xfId="1804" builtinId="9" hidden="1"/>
    <cellStyle name="Lien hypertexte visité" xfId="1806" builtinId="9" hidden="1"/>
    <cellStyle name="Lien hypertexte visité" xfId="1808" builtinId="9" hidden="1"/>
    <cellStyle name="Lien hypertexte visité" xfId="1810" builtinId="9" hidden="1"/>
    <cellStyle name="Lien hypertexte visité" xfId="1812" builtinId="9" hidden="1"/>
    <cellStyle name="Lien hypertexte visité" xfId="1814" builtinId="9" hidden="1"/>
    <cellStyle name="Lien hypertexte visité" xfId="1816" builtinId="9" hidden="1"/>
    <cellStyle name="Lien hypertexte visité" xfId="1818" builtinId="9" hidden="1"/>
    <cellStyle name="Lien hypertexte visité" xfId="1820" builtinId="9" hidden="1"/>
    <cellStyle name="Lien hypertexte visité" xfId="1822" builtinId="9" hidden="1"/>
    <cellStyle name="Lien hypertexte visité" xfId="1824" builtinId="9" hidden="1"/>
    <cellStyle name="Lien hypertexte visité" xfId="1826" builtinId="9" hidden="1"/>
    <cellStyle name="Lien hypertexte visité" xfId="1828" builtinId="9" hidden="1"/>
    <cellStyle name="Lien hypertexte visité" xfId="1830" builtinId="9" hidden="1"/>
    <cellStyle name="Lien hypertexte visité" xfId="1832" builtinId="9" hidden="1"/>
    <cellStyle name="Lien hypertexte visité" xfId="1834" builtinId="9" hidden="1"/>
    <cellStyle name="Lien hypertexte visité" xfId="1836" builtinId="9" hidden="1"/>
    <cellStyle name="Lien hypertexte visité" xfId="1838" builtinId="9" hidden="1"/>
    <cellStyle name="Lien hypertexte visité" xfId="1840" builtinId="9" hidden="1"/>
    <cellStyle name="Lien hypertexte visité" xfId="1842" builtinId="9" hidden="1"/>
    <cellStyle name="Lien hypertexte visité" xfId="1844" builtinId="9" hidden="1"/>
    <cellStyle name="Lien hypertexte visité" xfId="1846" builtinId="9" hidden="1"/>
    <cellStyle name="Lien hypertexte visité" xfId="1848" builtinId="9" hidden="1"/>
    <cellStyle name="Lien hypertexte visité" xfId="1850" builtinId="9" hidden="1"/>
    <cellStyle name="Lien hypertexte visité" xfId="1852" builtinId="9" hidden="1"/>
    <cellStyle name="Lien hypertexte visité" xfId="1854" builtinId="9" hidden="1"/>
    <cellStyle name="Lien hypertexte visité" xfId="1856" builtinId="9" hidden="1"/>
    <cellStyle name="Lien hypertexte visité" xfId="1858" builtinId="9" hidden="1"/>
    <cellStyle name="Lien hypertexte visité" xfId="1860" builtinId="9" hidden="1"/>
    <cellStyle name="Lien hypertexte visité" xfId="1862" builtinId="9" hidden="1"/>
    <cellStyle name="Lien hypertexte visité" xfId="1864" builtinId="9" hidden="1"/>
    <cellStyle name="Lien hypertexte visité" xfId="1866" builtinId="9" hidden="1"/>
    <cellStyle name="Lien hypertexte visité" xfId="1868" builtinId="9" hidden="1"/>
    <cellStyle name="Lien hypertexte visité" xfId="1870" builtinId="9" hidden="1"/>
    <cellStyle name="Lien hypertexte visité" xfId="1872" builtinId="9" hidden="1"/>
    <cellStyle name="Lien hypertexte visité" xfId="1874" builtinId="9" hidden="1"/>
    <cellStyle name="Lien hypertexte visité" xfId="1876" builtinId="9" hidden="1"/>
    <cellStyle name="Lien hypertexte visité" xfId="1878" builtinId="9" hidden="1"/>
    <cellStyle name="Lien hypertexte visité" xfId="1880" builtinId="9" hidden="1"/>
    <cellStyle name="Lien hypertexte visité" xfId="1882" builtinId="9" hidden="1"/>
    <cellStyle name="Lien hypertexte visité" xfId="1884" builtinId="9" hidden="1"/>
    <cellStyle name="Lien hypertexte visité" xfId="1886" builtinId="9" hidden="1"/>
    <cellStyle name="Lien hypertexte visité" xfId="1888" builtinId="9" hidden="1"/>
    <cellStyle name="Lien hypertexte visité" xfId="1890" builtinId="9" hidden="1"/>
    <cellStyle name="Lien hypertexte visité" xfId="1892" builtinId="9" hidden="1"/>
    <cellStyle name="Lien hypertexte visité" xfId="1894" builtinId="9" hidden="1"/>
    <cellStyle name="Lien hypertexte visité" xfId="1896" builtinId="9" hidden="1"/>
    <cellStyle name="Lien hypertexte visité" xfId="1898" builtinId="9" hidden="1"/>
    <cellStyle name="Lien hypertexte visité" xfId="1900" builtinId="9" hidden="1"/>
    <cellStyle name="Lien hypertexte visité" xfId="1902" builtinId="9" hidden="1"/>
    <cellStyle name="Lien hypertexte visité" xfId="1904" builtinId="9" hidden="1"/>
    <cellStyle name="Lien hypertexte visité" xfId="1906" builtinId="9" hidden="1"/>
    <cellStyle name="Lien hypertexte visité" xfId="1908" builtinId="9" hidden="1"/>
    <cellStyle name="Lien hypertexte visité" xfId="1910" builtinId="9" hidden="1"/>
    <cellStyle name="Lien hypertexte visité" xfId="1912" builtinId="9" hidden="1"/>
    <cellStyle name="Lien hypertexte visité" xfId="1914" builtinId="9" hidden="1"/>
    <cellStyle name="Lien hypertexte visité" xfId="1916" builtinId="9" hidden="1"/>
    <cellStyle name="Lien hypertexte visité" xfId="1918" builtinId="9" hidden="1"/>
    <cellStyle name="Lien hypertexte visité" xfId="1920" builtinId="9" hidden="1"/>
    <cellStyle name="Lien hypertexte visité" xfId="1922" builtinId="9" hidden="1"/>
    <cellStyle name="Lien hypertexte visité" xfId="1924" builtinId="9" hidden="1"/>
    <cellStyle name="Lien hypertexte visité" xfId="1926" builtinId="9" hidden="1"/>
    <cellStyle name="Lien hypertexte visité" xfId="1928" builtinId="9" hidden="1"/>
    <cellStyle name="Lien hypertexte visité" xfId="1930" builtinId="9" hidden="1"/>
    <cellStyle name="Lien hypertexte visité" xfId="1932" builtinId="9" hidden="1"/>
    <cellStyle name="Lien hypertexte visité" xfId="1934" builtinId="9" hidden="1"/>
    <cellStyle name="Lien hypertexte visité" xfId="1936" builtinId="9" hidden="1"/>
    <cellStyle name="Lien hypertexte visité" xfId="1938" builtinId="9" hidden="1"/>
    <cellStyle name="Lien hypertexte visité" xfId="1940" builtinId="9" hidden="1"/>
    <cellStyle name="Lien hypertexte visité" xfId="1942" builtinId="9" hidden="1"/>
    <cellStyle name="Lien hypertexte visité" xfId="1944" builtinId="9" hidden="1"/>
    <cellStyle name="Lien hypertexte visité" xfId="1946" builtinId="9" hidden="1"/>
    <cellStyle name="Lien hypertexte visité" xfId="1948" builtinId="9" hidden="1"/>
    <cellStyle name="Lien hypertexte visité" xfId="1950" builtinId="9" hidden="1"/>
    <cellStyle name="Lien hypertexte visité" xfId="1952" builtinId="9" hidden="1"/>
    <cellStyle name="Lien hypertexte visité" xfId="1954" builtinId="9" hidden="1"/>
    <cellStyle name="Lien hypertexte visité" xfId="1956" builtinId="9" hidden="1"/>
    <cellStyle name="Lien hypertexte visité" xfId="1958" builtinId="9" hidden="1"/>
    <cellStyle name="Lien hypertexte visité" xfId="1960" builtinId="9" hidden="1"/>
    <cellStyle name="Lien hypertexte visité" xfId="1962" builtinId="9" hidden="1"/>
    <cellStyle name="Lien hypertexte visité" xfId="1964" builtinId="9" hidden="1"/>
    <cellStyle name="Lien hypertexte visité" xfId="1966" builtinId="9" hidden="1"/>
    <cellStyle name="Lien hypertexte visité" xfId="1968" builtinId="9" hidden="1"/>
    <cellStyle name="Lien hypertexte visité" xfId="1970" builtinId="9" hidden="1"/>
    <cellStyle name="Lien hypertexte visité" xfId="1972" builtinId="9" hidden="1"/>
    <cellStyle name="Lien hypertexte visité" xfId="1974" builtinId="9" hidden="1"/>
    <cellStyle name="Lien hypertexte visité" xfId="1976" builtinId="9" hidden="1"/>
    <cellStyle name="Lien hypertexte visité" xfId="1978" builtinId="9" hidden="1"/>
    <cellStyle name="Lien hypertexte visité" xfId="1980" builtinId="9" hidden="1"/>
    <cellStyle name="Lien hypertexte visité" xfId="1982" builtinId="9" hidden="1"/>
    <cellStyle name="Lien hypertexte visité" xfId="1984" builtinId="9" hidden="1"/>
    <cellStyle name="Lien hypertexte visité" xfId="1986" builtinId="9" hidden="1"/>
    <cellStyle name="Lien hypertexte visité" xfId="1988" builtinId="9" hidden="1"/>
    <cellStyle name="Lien hypertexte visité" xfId="1990" builtinId="9" hidden="1"/>
    <cellStyle name="Lien hypertexte visité" xfId="1992" builtinId="9" hidden="1"/>
    <cellStyle name="Lien hypertexte visité" xfId="1994" builtinId="9" hidden="1"/>
    <cellStyle name="Lien hypertexte visité" xfId="1996" builtinId="9" hidden="1"/>
    <cellStyle name="Lien hypertexte visité" xfId="1998" builtinId="9" hidden="1"/>
    <cellStyle name="Lien hypertexte visité" xfId="2000" builtinId="9" hidden="1"/>
    <cellStyle name="Lien hypertexte visité" xfId="2002" builtinId="9" hidden="1"/>
    <cellStyle name="Lien hypertexte visité" xfId="2004" builtinId="9" hidden="1"/>
    <cellStyle name="Lien hypertexte visité" xfId="2006" builtinId="9" hidden="1"/>
    <cellStyle name="Lien hypertexte visité" xfId="2008" builtinId="9" hidden="1"/>
    <cellStyle name="Lien hypertexte visité" xfId="2010" builtinId="9" hidden="1"/>
    <cellStyle name="Lien hypertexte visité" xfId="2012" builtinId="9" hidden="1"/>
    <cellStyle name="Lien hypertexte visité" xfId="2014" builtinId="9" hidden="1"/>
    <cellStyle name="Lien hypertexte visité" xfId="2016" builtinId="9" hidden="1"/>
    <cellStyle name="Lien hypertexte visité" xfId="2018" builtinId="9" hidden="1"/>
    <cellStyle name="Lien hypertexte visité" xfId="2020" builtinId="9" hidden="1"/>
    <cellStyle name="Lien hypertexte visité" xfId="2022" builtinId="9" hidden="1"/>
    <cellStyle name="Lien hypertexte visité" xfId="2024" builtinId="9" hidden="1"/>
    <cellStyle name="Lien hypertexte visité" xfId="2026" builtinId="9" hidden="1"/>
    <cellStyle name="Lien hypertexte visité" xfId="2028" builtinId="9" hidden="1"/>
    <cellStyle name="Lien hypertexte visité" xfId="2030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AA395"/>
  <sheetViews>
    <sheetView zoomScale="125" zoomScaleNormal="125" zoomScalePageLayoutView="125" workbookViewId="0">
      <pane xSplit="2" ySplit="1" topLeftCell="C223" activePane="bottomRight" state="frozenSplit"/>
      <selection pane="topRight" activeCell="C1" sqref="C1"/>
      <selection pane="bottomLeft" activeCell="A2" sqref="A2"/>
      <selection pane="bottomRight" activeCell="O252" sqref="O252"/>
    </sheetView>
  </sheetViews>
  <sheetFormatPr baseColWidth="10" defaultRowHeight="16" x14ac:dyDescent="0.2"/>
  <cols>
    <col min="1" max="1" width="13.1640625" customWidth="1"/>
    <col min="2" max="2" width="15.1640625" customWidth="1"/>
    <col min="3" max="4" width="7.1640625" customWidth="1"/>
    <col min="5" max="5" width="8.5" customWidth="1"/>
    <col min="8" max="8" width="18.5" style="9" customWidth="1"/>
    <col min="9" max="9" width="10.83203125" style="10"/>
    <col min="10" max="10" width="10.83203125" style="25"/>
    <col min="12" max="12" width="12" bestFit="1" customWidth="1"/>
    <col min="14" max="14" width="10.83203125" style="32"/>
    <col min="15" max="15" width="26.1640625" customWidth="1"/>
    <col min="16" max="16" width="16" style="9" customWidth="1"/>
    <col min="17" max="17" width="14.1640625" style="80" customWidth="1"/>
    <col min="21" max="21" width="11.83203125" customWidth="1"/>
    <col min="26" max="26" width="14.6640625" customWidth="1"/>
  </cols>
  <sheetData>
    <row r="1" spans="1:26" s="7" customFormat="1" ht="37" customHeight="1" x14ac:dyDescent="0.2">
      <c r="A1" s="27" t="s">
        <v>1</v>
      </c>
      <c r="B1" s="27" t="s">
        <v>0</v>
      </c>
      <c r="C1" s="27" t="s">
        <v>3</v>
      </c>
      <c r="D1" s="27" t="s">
        <v>4</v>
      </c>
      <c r="E1" s="27" t="s">
        <v>5</v>
      </c>
      <c r="F1" s="27" t="s">
        <v>230</v>
      </c>
      <c r="G1" s="27" t="s">
        <v>231</v>
      </c>
      <c r="H1" s="27" t="s">
        <v>232</v>
      </c>
      <c r="I1" s="28" t="s">
        <v>233</v>
      </c>
      <c r="J1" s="29" t="s">
        <v>303</v>
      </c>
      <c r="K1" s="27" t="s">
        <v>13</v>
      </c>
      <c r="L1" s="27" t="s">
        <v>14</v>
      </c>
      <c r="M1" s="27" t="s">
        <v>2</v>
      </c>
      <c r="N1" s="30" t="s">
        <v>245</v>
      </c>
      <c r="O1" s="27" t="s">
        <v>300</v>
      </c>
      <c r="P1" s="27" t="s">
        <v>311</v>
      </c>
      <c r="Q1" s="75" t="s">
        <v>665</v>
      </c>
      <c r="R1" s="27" t="s">
        <v>234</v>
      </c>
      <c r="S1" s="27" t="s">
        <v>235</v>
      </c>
      <c r="T1" s="27" t="s">
        <v>236</v>
      </c>
      <c r="U1" s="27" t="s">
        <v>237</v>
      </c>
      <c r="V1" s="27" t="s">
        <v>238</v>
      </c>
      <c r="W1" s="27" t="s">
        <v>239</v>
      </c>
      <c r="X1" s="27" t="s">
        <v>240</v>
      </c>
      <c r="Y1" s="27" t="s">
        <v>6</v>
      </c>
      <c r="Z1" s="27" t="s">
        <v>241</v>
      </c>
    </row>
    <row r="2" spans="1:26" s="6" customFormat="1" ht="14" x14ac:dyDescent="0.2">
      <c r="A2" s="12" t="s">
        <v>11</v>
      </c>
      <c r="B2" s="12" t="s">
        <v>12</v>
      </c>
      <c r="C2" s="12">
        <v>5</v>
      </c>
      <c r="D2" s="12">
        <v>6</v>
      </c>
      <c r="E2" s="12">
        <v>2016</v>
      </c>
      <c r="F2" s="3">
        <v>42526</v>
      </c>
      <c r="G2" s="4">
        <v>0.60555555555555551</v>
      </c>
      <c r="H2" s="13" t="s">
        <v>73</v>
      </c>
      <c r="I2" s="14">
        <v>0.77222222222222225</v>
      </c>
      <c r="J2" s="15">
        <v>157</v>
      </c>
      <c r="K2" s="8">
        <v>50.340499999999999</v>
      </c>
      <c r="L2" s="8">
        <v>58.517733333333332</v>
      </c>
      <c r="M2" s="2" t="s">
        <v>242</v>
      </c>
      <c r="N2" s="31" t="s">
        <v>242</v>
      </c>
      <c r="O2" s="2" t="s">
        <v>608</v>
      </c>
      <c r="P2" s="2" t="s">
        <v>15</v>
      </c>
      <c r="Q2" s="5" t="s">
        <v>604</v>
      </c>
      <c r="R2" s="2">
        <v>202</v>
      </c>
      <c r="S2" s="2">
        <v>194</v>
      </c>
      <c r="T2" s="2">
        <v>330</v>
      </c>
      <c r="U2" s="2">
        <v>2</v>
      </c>
      <c r="V2" s="2">
        <v>9</v>
      </c>
      <c r="W2" s="2">
        <v>7.76</v>
      </c>
      <c r="X2" s="2">
        <v>1017.84</v>
      </c>
      <c r="Y2" s="2">
        <v>82</v>
      </c>
      <c r="Z2" s="5" t="s">
        <v>7</v>
      </c>
    </row>
    <row r="3" spans="1:26" s="6" customFormat="1" ht="14" x14ac:dyDescent="0.2">
      <c r="A3" s="12" t="s">
        <v>11</v>
      </c>
      <c r="B3" s="12" t="s">
        <v>12</v>
      </c>
      <c r="C3" s="12">
        <v>5</v>
      </c>
      <c r="D3" s="12">
        <v>6</v>
      </c>
      <c r="E3" s="12">
        <v>2016</v>
      </c>
      <c r="F3" s="3">
        <v>42526</v>
      </c>
      <c r="G3" s="4">
        <v>0.62013888888888891</v>
      </c>
      <c r="H3" s="13" t="s">
        <v>73</v>
      </c>
      <c r="I3" s="14">
        <v>0.78680555555555554</v>
      </c>
      <c r="J3" s="15">
        <v>157</v>
      </c>
      <c r="K3" s="8">
        <v>50.34</v>
      </c>
      <c r="L3" s="8">
        <v>58.51735</v>
      </c>
      <c r="M3" s="2" t="s">
        <v>242</v>
      </c>
      <c r="N3" s="31" t="s">
        <v>242</v>
      </c>
      <c r="O3" s="2" t="s">
        <v>8</v>
      </c>
      <c r="P3" s="2" t="s">
        <v>15</v>
      </c>
      <c r="Q3" s="5" t="s">
        <v>604</v>
      </c>
      <c r="R3" s="2">
        <v>202</v>
      </c>
      <c r="S3" s="2">
        <v>190</v>
      </c>
      <c r="T3" s="2">
        <v>330</v>
      </c>
      <c r="U3" s="2">
        <v>2</v>
      </c>
      <c r="V3" s="2">
        <v>10.1</v>
      </c>
      <c r="W3" s="2">
        <v>7.47</v>
      </c>
      <c r="X3" s="2">
        <v>1017.87</v>
      </c>
      <c r="Y3" s="2">
        <v>80</v>
      </c>
      <c r="Z3" s="5" t="s">
        <v>7</v>
      </c>
    </row>
    <row r="4" spans="1:26" s="6" customFormat="1" ht="14" x14ac:dyDescent="0.2">
      <c r="A4" s="12" t="s">
        <v>11</v>
      </c>
      <c r="B4" s="12" t="s">
        <v>19</v>
      </c>
      <c r="C4" s="12">
        <v>6</v>
      </c>
      <c r="D4" s="12">
        <v>6</v>
      </c>
      <c r="E4" s="12">
        <v>2016</v>
      </c>
      <c r="F4" s="3">
        <v>42527</v>
      </c>
      <c r="G4" s="4">
        <v>0.6333333333333333</v>
      </c>
      <c r="H4" s="13" t="s">
        <v>74</v>
      </c>
      <c r="I4" s="14">
        <v>0.79999999999999993</v>
      </c>
      <c r="J4" s="15">
        <v>158</v>
      </c>
      <c r="K4" s="8">
        <v>54.193316666666668</v>
      </c>
      <c r="L4" s="8">
        <v>54.56068333333333</v>
      </c>
      <c r="M4" s="2" t="s">
        <v>243</v>
      </c>
      <c r="N4" s="31" t="s">
        <v>16</v>
      </c>
      <c r="O4" s="2" t="s">
        <v>16</v>
      </c>
      <c r="P4" s="2" t="s">
        <v>16</v>
      </c>
      <c r="Q4" s="5" t="s">
        <v>604</v>
      </c>
      <c r="R4" s="2">
        <v>183</v>
      </c>
      <c r="S4" s="2">
        <v>5</v>
      </c>
      <c r="T4" s="2">
        <v>290</v>
      </c>
      <c r="U4" s="2">
        <v>6</v>
      </c>
      <c r="V4" s="2">
        <v>1</v>
      </c>
      <c r="W4" s="2">
        <v>1.33</v>
      </c>
      <c r="X4" s="2">
        <v>1019.03</v>
      </c>
      <c r="Y4" s="2">
        <v>99</v>
      </c>
      <c r="Z4" s="5" t="s">
        <v>7</v>
      </c>
    </row>
    <row r="5" spans="1:26" s="6" customFormat="1" ht="14" x14ac:dyDescent="0.2">
      <c r="A5" s="12" t="s">
        <v>11</v>
      </c>
      <c r="B5" s="12" t="s">
        <v>20</v>
      </c>
      <c r="C5" s="12">
        <v>7</v>
      </c>
      <c r="D5" s="12">
        <v>6</v>
      </c>
      <c r="E5" s="12">
        <v>2016</v>
      </c>
      <c r="F5" s="3">
        <v>42528</v>
      </c>
      <c r="G5" s="4">
        <v>0.56597222222222221</v>
      </c>
      <c r="H5" s="13" t="s">
        <v>70</v>
      </c>
      <c r="I5" s="14">
        <v>0.73263888888888884</v>
      </c>
      <c r="J5" s="15">
        <v>159</v>
      </c>
      <c r="K5" s="8">
        <v>58.560916666666664</v>
      </c>
      <c r="L5" s="8">
        <v>52.837783333333334</v>
      </c>
      <c r="M5" s="2" t="s">
        <v>244</v>
      </c>
      <c r="N5" s="31" t="s">
        <v>17</v>
      </c>
      <c r="O5" s="2" t="s">
        <v>9</v>
      </c>
      <c r="P5" s="2" t="s">
        <v>17</v>
      </c>
      <c r="Q5" s="5" t="s">
        <v>604</v>
      </c>
      <c r="R5" s="2">
        <v>3388</v>
      </c>
      <c r="S5" s="2">
        <v>239</v>
      </c>
      <c r="T5" s="2">
        <v>70</v>
      </c>
      <c r="U5" s="2">
        <v>5</v>
      </c>
      <c r="V5" s="2">
        <v>6.4</v>
      </c>
      <c r="W5" s="2">
        <v>5.42</v>
      </c>
      <c r="X5" s="2">
        <v>1021.79</v>
      </c>
      <c r="Y5" s="2">
        <v>91</v>
      </c>
      <c r="Z5" s="5" t="s">
        <v>7</v>
      </c>
    </row>
    <row r="6" spans="1:26" s="6" customFormat="1" ht="14" x14ac:dyDescent="0.2">
      <c r="A6" s="12" t="s">
        <v>11</v>
      </c>
      <c r="B6" s="12" t="s">
        <v>21</v>
      </c>
      <c r="C6" s="12">
        <v>7</v>
      </c>
      <c r="D6" s="12">
        <v>6</v>
      </c>
      <c r="E6" s="12">
        <v>2016</v>
      </c>
      <c r="F6" s="3">
        <v>42528</v>
      </c>
      <c r="G6" s="4">
        <v>0.58888888888888891</v>
      </c>
      <c r="H6" s="13" t="s">
        <v>70</v>
      </c>
      <c r="I6" s="14">
        <v>0.75555555555555554</v>
      </c>
      <c r="J6" s="15">
        <v>159</v>
      </c>
      <c r="K6" s="8">
        <v>58.558900000000001</v>
      </c>
      <c r="L6" s="8">
        <v>52.838700000000003</v>
      </c>
      <c r="M6" s="2" t="s">
        <v>244</v>
      </c>
      <c r="N6" s="31" t="s">
        <v>17</v>
      </c>
      <c r="O6" s="2" t="s">
        <v>608</v>
      </c>
      <c r="P6" s="2" t="s">
        <v>15</v>
      </c>
      <c r="Q6" s="5" t="s">
        <v>606</v>
      </c>
      <c r="R6" s="2">
        <v>3382</v>
      </c>
      <c r="S6" s="2">
        <v>304</v>
      </c>
      <c r="T6" s="2">
        <v>70</v>
      </c>
      <c r="U6" s="2">
        <v>9</v>
      </c>
      <c r="V6" s="2">
        <v>8.5</v>
      </c>
      <c r="W6" s="2">
        <v>5.48</v>
      </c>
      <c r="X6" s="2">
        <v>1021.88</v>
      </c>
      <c r="Y6" s="2">
        <v>82</v>
      </c>
      <c r="Z6" s="5" t="s">
        <v>7</v>
      </c>
    </row>
    <row r="7" spans="1:26" s="6" customFormat="1" ht="14" x14ac:dyDescent="0.2">
      <c r="A7" s="12" t="s">
        <v>11</v>
      </c>
      <c r="B7" s="12" t="s">
        <v>21</v>
      </c>
      <c r="C7" s="12">
        <v>7</v>
      </c>
      <c r="D7" s="12">
        <v>6</v>
      </c>
      <c r="E7" s="12">
        <v>2016</v>
      </c>
      <c r="F7" s="3">
        <v>42528</v>
      </c>
      <c r="G7" s="4">
        <v>0.62847222222222221</v>
      </c>
      <c r="H7" s="13" t="s">
        <v>70</v>
      </c>
      <c r="I7" s="14">
        <v>0.79513888888888884</v>
      </c>
      <c r="J7" s="15">
        <v>159</v>
      </c>
      <c r="K7" s="8">
        <v>58.557049999999997</v>
      </c>
      <c r="L7" s="8">
        <v>52.841783333333332</v>
      </c>
      <c r="M7" s="2" t="s">
        <v>244</v>
      </c>
      <c r="N7" s="31" t="s">
        <v>17</v>
      </c>
      <c r="O7" s="2" t="s">
        <v>8</v>
      </c>
      <c r="P7" s="2" t="s">
        <v>15</v>
      </c>
      <c r="Q7" s="5" t="s">
        <v>606</v>
      </c>
      <c r="R7" s="2">
        <v>3390</v>
      </c>
      <c r="S7" s="2">
        <v>315</v>
      </c>
      <c r="T7" s="2">
        <v>90</v>
      </c>
      <c r="U7" s="2">
        <v>20</v>
      </c>
      <c r="V7" s="2">
        <v>9</v>
      </c>
      <c r="W7" s="2">
        <v>5.56</v>
      </c>
      <c r="X7" s="2">
        <v>1021.76</v>
      </c>
      <c r="Y7" s="2">
        <v>79</v>
      </c>
      <c r="Z7" s="5" t="s">
        <v>7</v>
      </c>
    </row>
    <row r="8" spans="1:26" s="6" customFormat="1" ht="14" x14ac:dyDescent="0.2">
      <c r="A8" s="12" t="s">
        <v>11</v>
      </c>
      <c r="B8" s="12" t="s">
        <v>22</v>
      </c>
      <c r="C8" s="12">
        <v>8</v>
      </c>
      <c r="D8" s="12">
        <v>6</v>
      </c>
      <c r="E8" s="12">
        <v>2016</v>
      </c>
      <c r="F8" s="3">
        <v>42529</v>
      </c>
      <c r="G8" s="4">
        <v>0.51041666666666663</v>
      </c>
      <c r="H8" s="13" t="s">
        <v>75</v>
      </c>
      <c r="I8" s="14">
        <v>0.67708333333333337</v>
      </c>
      <c r="J8" s="15">
        <v>160</v>
      </c>
      <c r="K8" s="8">
        <v>63.591200000000001</v>
      </c>
      <c r="L8" s="8">
        <v>53.483733333333333</v>
      </c>
      <c r="M8" s="2" t="s">
        <v>18</v>
      </c>
      <c r="N8" s="31" t="s">
        <v>18</v>
      </c>
      <c r="O8" s="2" t="s">
        <v>10</v>
      </c>
      <c r="P8" s="2" t="s">
        <v>18</v>
      </c>
      <c r="Q8" s="5" t="s">
        <v>702</v>
      </c>
      <c r="R8" s="2">
        <v>1606</v>
      </c>
      <c r="S8" s="2">
        <v>32</v>
      </c>
      <c r="T8" s="2">
        <v>330</v>
      </c>
      <c r="U8" s="2">
        <v>20</v>
      </c>
      <c r="V8" s="2">
        <v>3.5</v>
      </c>
      <c r="W8" s="2">
        <v>3.6</v>
      </c>
      <c r="X8" s="2">
        <v>1021.3</v>
      </c>
      <c r="Y8" s="2">
        <v>96</v>
      </c>
      <c r="Z8" s="5" t="s">
        <v>7</v>
      </c>
    </row>
    <row r="9" spans="1:26" s="6" customFormat="1" ht="14" x14ac:dyDescent="0.2">
      <c r="A9" s="12" t="s">
        <v>11</v>
      </c>
      <c r="B9" s="12" t="s">
        <v>35</v>
      </c>
      <c r="C9" s="12">
        <v>9</v>
      </c>
      <c r="D9" s="12">
        <v>6</v>
      </c>
      <c r="E9" s="12">
        <v>2016</v>
      </c>
      <c r="F9" s="3">
        <v>42530</v>
      </c>
      <c r="G9" s="4">
        <v>0.54861111111111105</v>
      </c>
      <c r="H9" s="13" t="s">
        <v>71</v>
      </c>
      <c r="I9" s="14">
        <v>0.71527777777777779</v>
      </c>
      <c r="J9" s="22">
        <v>161</v>
      </c>
      <c r="K9" s="8">
        <v>68.498999999999995</v>
      </c>
      <c r="L9" s="8">
        <v>56.789783333333332</v>
      </c>
      <c r="M9" s="2" t="s">
        <v>34</v>
      </c>
      <c r="N9" s="31" t="s">
        <v>246</v>
      </c>
      <c r="O9" s="2" t="s">
        <v>608</v>
      </c>
      <c r="P9" s="2" t="s">
        <v>15</v>
      </c>
      <c r="Q9" s="5" t="s">
        <v>605</v>
      </c>
      <c r="R9" s="2">
        <v>371</v>
      </c>
      <c r="S9" s="2">
        <v>192</v>
      </c>
      <c r="T9" s="2">
        <v>330</v>
      </c>
      <c r="U9" s="2">
        <v>20</v>
      </c>
      <c r="V9" s="2">
        <v>1.36</v>
      </c>
      <c r="W9" s="2">
        <v>1.2</v>
      </c>
      <c r="X9" s="2">
        <v>1017.85</v>
      </c>
      <c r="Y9" s="2">
        <v>99</v>
      </c>
      <c r="Z9" s="5" t="s">
        <v>23</v>
      </c>
    </row>
    <row r="10" spans="1:26" s="6" customFormat="1" ht="14" x14ac:dyDescent="0.2">
      <c r="A10" s="12" t="s">
        <v>11</v>
      </c>
      <c r="B10" s="12" t="s">
        <v>35</v>
      </c>
      <c r="C10" s="12">
        <v>9</v>
      </c>
      <c r="D10" s="12">
        <v>6</v>
      </c>
      <c r="E10" s="12">
        <v>2016</v>
      </c>
      <c r="F10" s="3">
        <v>42530</v>
      </c>
      <c r="G10" s="4">
        <v>0.57361111111111118</v>
      </c>
      <c r="H10" s="13" t="s">
        <v>71</v>
      </c>
      <c r="I10" s="14">
        <v>0.7402777777777777</v>
      </c>
      <c r="J10" s="22">
        <v>161</v>
      </c>
      <c r="K10" s="8">
        <v>68.497283333333328</v>
      </c>
      <c r="L10" s="8">
        <v>56.792816666666667</v>
      </c>
      <c r="M10" s="2" t="s">
        <v>34</v>
      </c>
      <c r="N10" s="31" t="s">
        <v>246</v>
      </c>
      <c r="O10" s="2" t="s">
        <v>8</v>
      </c>
      <c r="P10" s="2" t="s">
        <v>15</v>
      </c>
      <c r="Q10" s="5" t="s">
        <v>605</v>
      </c>
      <c r="R10" s="2">
        <v>370</v>
      </c>
      <c r="S10" s="2">
        <v>188</v>
      </c>
      <c r="T10" s="2">
        <v>328</v>
      </c>
      <c r="U10" s="2">
        <v>25</v>
      </c>
      <c r="V10" s="2">
        <v>1.6</v>
      </c>
      <c r="W10" s="2">
        <v>1.45</v>
      </c>
      <c r="X10" s="2">
        <v>1017.6</v>
      </c>
      <c r="Y10" s="2">
        <v>99</v>
      </c>
      <c r="Z10" s="5" t="s">
        <v>23</v>
      </c>
    </row>
    <row r="11" spans="1:26" s="6" customFormat="1" ht="14" x14ac:dyDescent="0.2">
      <c r="A11" s="12" t="s">
        <v>11</v>
      </c>
      <c r="B11" s="12" t="s">
        <v>36</v>
      </c>
      <c r="C11" s="12">
        <v>9</v>
      </c>
      <c r="D11" s="12">
        <v>6</v>
      </c>
      <c r="E11" s="12">
        <v>2016</v>
      </c>
      <c r="F11" s="3">
        <v>42530</v>
      </c>
      <c r="G11" s="4">
        <v>0.59027777777777779</v>
      </c>
      <c r="H11" s="13" t="s">
        <v>71</v>
      </c>
      <c r="I11" s="14">
        <v>0.75694444444444453</v>
      </c>
      <c r="J11" s="22">
        <v>161</v>
      </c>
      <c r="K11" s="8">
        <v>68.499116666666666</v>
      </c>
      <c r="L11" s="8">
        <v>56.784633333333332</v>
      </c>
      <c r="M11" s="2" t="s">
        <v>34</v>
      </c>
      <c r="N11" s="31" t="s">
        <v>246</v>
      </c>
      <c r="O11" s="2" t="s">
        <v>24</v>
      </c>
      <c r="P11" s="2" t="s">
        <v>42</v>
      </c>
      <c r="Q11" s="5" t="s">
        <v>604</v>
      </c>
      <c r="R11" s="2">
        <v>372</v>
      </c>
      <c r="S11" s="2">
        <v>280</v>
      </c>
      <c r="T11" s="2">
        <v>345</v>
      </c>
      <c r="U11" s="2">
        <v>20</v>
      </c>
      <c r="V11" s="2">
        <v>0.3</v>
      </c>
      <c r="W11" s="2">
        <v>1.45</v>
      </c>
      <c r="X11" s="2">
        <v>1017.19</v>
      </c>
      <c r="Y11" s="2">
        <v>99</v>
      </c>
      <c r="Z11" s="5" t="s">
        <v>23</v>
      </c>
    </row>
    <row r="12" spans="1:26" s="6" customFormat="1" ht="14" x14ac:dyDescent="0.2">
      <c r="A12" s="12" t="s">
        <v>11</v>
      </c>
      <c r="B12" s="12" t="s">
        <v>36</v>
      </c>
      <c r="C12" s="12">
        <v>9</v>
      </c>
      <c r="D12" s="12">
        <v>6</v>
      </c>
      <c r="E12" s="12">
        <v>2016</v>
      </c>
      <c r="F12" s="3">
        <v>42530</v>
      </c>
      <c r="G12" s="4">
        <v>0.62986111111111109</v>
      </c>
      <c r="H12" s="13" t="s">
        <v>71</v>
      </c>
      <c r="I12" s="14">
        <v>0.79652777777777783</v>
      </c>
      <c r="J12" s="22">
        <v>161</v>
      </c>
      <c r="K12" s="8">
        <v>68.509833333333333</v>
      </c>
      <c r="L12" s="8">
        <v>56.782516666666666</v>
      </c>
      <c r="M12" s="2" t="s">
        <v>34</v>
      </c>
      <c r="N12" s="31" t="s">
        <v>246</v>
      </c>
      <c r="O12" s="2" t="s">
        <v>25</v>
      </c>
      <c r="P12" s="2" t="s">
        <v>42</v>
      </c>
      <c r="Q12" s="5" t="s">
        <v>604</v>
      </c>
      <c r="R12" s="2">
        <v>470</v>
      </c>
      <c r="S12" s="2">
        <v>184</v>
      </c>
      <c r="T12" s="2">
        <v>330</v>
      </c>
      <c r="U12" s="2">
        <v>25</v>
      </c>
      <c r="V12" s="2">
        <v>2.8</v>
      </c>
      <c r="W12" s="2">
        <v>1.44</v>
      </c>
      <c r="X12" s="2">
        <v>1017.38</v>
      </c>
      <c r="Y12" s="2">
        <v>87</v>
      </c>
      <c r="Z12" s="5" t="s">
        <v>23</v>
      </c>
    </row>
    <row r="13" spans="1:26" s="6" customFormat="1" ht="14" x14ac:dyDescent="0.2">
      <c r="A13" s="12" t="s">
        <v>11</v>
      </c>
      <c r="B13" s="12" t="s">
        <v>37</v>
      </c>
      <c r="C13" s="12">
        <v>9</v>
      </c>
      <c r="D13" s="12">
        <v>6</v>
      </c>
      <c r="E13" s="12">
        <v>2016</v>
      </c>
      <c r="F13" s="3">
        <v>42530</v>
      </c>
      <c r="G13" s="4">
        <v>0.64166666666666672</v>
      </c>
      <c r="H13" s="13" t="s">
        <v>71</v>
      </c>
      <c r="I13" s="14">
        <v>0.80833333333333324</v>
      </c>
      <c r="J13" s="22">
        <v>161</v>
      </c>
      <c r="K13" s="8">
        <v>68.506083333333336</v>
      </c>
      <c r="L13" s="8">
        <v>57.783949999999997</v>
      </c>
      <c r="M13" s="2" t="s">
        <v>34</v>
      </c>
      <c r="N13" s="31" t="s">
        <v>246</v>
      </c>
      <c r="O13" s="2" t="s">
        <v>26</v>
      </c>
      <c r="P13" s="2" t="s">
        <v>43</v>
      </c>
      <c r="Q13" s="5" t="s">
        <v>604</v>
      </c>
      <c r="R13" s="2">
        <v>377</v>
      </c>
      <c r="S13" s="2">
        <v>127</v>
      </c>
      <c r="T13" s="2">
        <v>345</v>
      </c>
      <c r="U13" s="2">
        <v>25</v>
      </c>
      <c r="V13" s="2">
        <v>1.7</v>
      </c>
      <c r="W13" s="2">
        <v>1.44</v>
      </c>
      <c r="X13" s="2">
        <v>1017.14</v>
      </c>
      <c r="Y13" s="2">
        <v>92</v>
      </c>
      <c r="Z13" s="5" t="s">
        <v>23</v>
      </c>
    </row>
    <row r="14" spans="1:26" s="6" customFormat="1" ht="14" x14ac:dyDescent="0.2">
      <c r="A14" s="12" t="s">
        <v>11</v>
      </c>
      <c r="B14" s="12" t="s">
        <v>37</v>
      </c>
      <c r="C14" s="12">
        <v>9</v>
      </c>
      <c r="D14" s="12">
        <v>6</v>
      </c>
      <c r="E14" s="12">
        <v>2016</v>
      </c>
      <c r="F14" s="3">
        <v>42530</v>
      </c>
      <c r="G14" s="4">
        <v>0.65486111111111112</v>
      </c>
      <c r="H14" s="13" t="s">
        <v>71</v>
      </c>
      <c r="I14" s="14">
        <v>0.82152777777777775</v>
      </c>
      <c r="J14" s="22">
        <v>161</v>
      </c>
      <c r="K14" s="8">
        <v>68.502449999999996</v>
      </c>
      <c r="L14" s="8">
        <v>56.7896</v>
      </c>
      <c r="M14" s="2" t="s">
        <v>34</v>
      </c>
      <c r="N14" s="31" t="s">
        <v>246</v>
      </c>
      <c r="O14" s="2" t="s">
        <v>27</v>
      </c>
      <c r="P14" s="2" t="s">
        <v>43</v>
      </c>
      <c r="Q14" s="5" t="s">
        <v>604</v>
      </c>
      <c r="R14" s="2">
        <v>375</v>
      </c>
      <c r="S14" s="2">
        <v>132</v>
      </c>
      <c r="T14" s="2">
        <v>340</v>
      </c>
      <c r="U14" s="2">
        <v>25</v>
      </c>
      <c r="V14" s="2">
        <v>1</v>
      </c>
      <c r="W14" s="2">
        <v>1.46</v>
      </c>
      <c r="X14" s="2">
        <v>1016.86</v>
      </c>
      <c r="Y14" s="2">
        <v>94</v>
      </c>
      <c r="Z14" s="5" t="s">
        <v>23</v>
      </c>
    </row>
    <row r="15" spans="1:26" s="6" customFormat="1" ht="14" x14ac:dyDescent="0.2">
      <c r="A15" s="12" t="s">
        <v>11</v>
      </c>
      <c r="B15" s="12" t="s">
        <v>38</v>
      </c>
      <c r="C15" s="12">
        <v>9</v>
      </c>
      <c r="D15" s="12">
        <v>6</v>
      </c>
      <c r="E15" s="12">
        <v>2016</v>
      </c>
      <c r="F15" s="3">
        <v>42530</v>
      </c>
      <c r="G15" s="4">
        <v>0.66319444444444442</v>
      </c>
      <c r="H15" s="13" t="s">
        <v>71</v>
      </c>
      <c r="I15" s="14">
        <v>0.82986111111111116</v>
      </c>
      <c r="J15" s="22">
        <v>161</v>
      </c>
      <c r="K15" s="8">
        <v>68.498233333333332</v>
      </c>
      <c r="L15" s="8">
        <v>56.778100000000002</v>
      </c>
      <c r="M15" s="2" t="s">
        <v>34</v>
      </c>
      <c r="N15" s="31" t="s">
        <v>246</v>
      </c>
      <c r="O15" s="2" t="s">
        <v>28</v>
      </c>
      <c r="P15" s="2" t="s">
        <v>44</v>
      </c>
      <c r="Q15" s="5" t="s">
        <v>604</v>
      </c>
      <c r="R15" s="2">
        <v>372</v>
      </c>
      <c r="S15" s="2">
        <v>160</v>
      </c>
      <c r="T15" s="2">
        <v>332</v>
      </c>
      <c r="U15" s="2">
        <v>20</v>
      </c>
      <c r="V15" s="2">
        <v>1</v>
      </c>
      <c r="W15" s="2">
        <v>1.48</v>
      </c>
      <c r="X15" s="2">
        <v>1016.84</v>
      </c>
      <c r="Y15" s="2">
        <v>94</v>
      </c>
      <c r="Z15" s="5" t="s">
        <v>23</v>
      </c>
    </row>
    <row r="16" spans="1:26" s="6" customFormat="1" ht="14" x14ac:dyDescent="0.2">
      <c r="A16" s="12" t="s">
        <v>11</v>
      </c>
      <c r="B16" s="12" t="s">
        <v>38</v>
      </c>
      <c r="C16" s="12">
        <v>9</v>
      </c>
      <c r="D16" s="12">
        <v>6</v>
      </c>
      <c r="E16" s="12">
        <v>2016</v>
      </c>
      <c r="F16" s="3">
        <v>42530</v>
      </c>
      <c r="G16" s="4">
        <v>0.67222222222222217</v>
      </c>
      <c r="H16" s="13" t="s">
        <v>71</v>
      </c>
      <c r="I16" s="14">
        <v>0.83888888888888891</v>
      </c>
      <c r="J16" s="22">
        <v>161</v>
      </c>
      <c r="K16" s="8">
        <v>68.494016666666667</v>
      </c>
      <c r="L16" s="8">
        <v>56.767833333333336</v>
      </c>
      <c r="M16" s="2" t="s">
        <v>34</v>
      </c>
      <c r="N16" s="31" t="s">
        <v>246</v>
      </c>
      <c r="O16" s="2" t="s">
        <v>29</v>
      </c>
      <c r="P16" s="2" t="s">
        <v>44</v>
      </c>
      <c r="Q16" s="5" t="s">
        <v>604</v>
      </c>
      <c r="R16" s="2">
        <v>372</v>
      </c>
      <c r="S16" s="2">
        <v>135</v>
      </c>
      <c r="T16" s="2">
        <v>320</v>
      </c>
      <c r="U16" s="2">
        <v>17</v>
      </c>
      <c r="V16" s="2">
        <v>2.4</v>
      </c>
      <c r="W16" s="2">
        <v>1.49</v>
      </c>
      <c r="X16" s="2">
        <v>1016.97</v>
      </c>
      <c r="Y16" s="2">
        <v>88</v>
      </c>
      <c r="Z16" s="5" t="s">
        <v>23</v>
      </c>
    </row>
    <row r="17" spans="1:26" s="6" customFormat="1" ht="14" x14ac:dyDescent="0.2">
      <c r="A17" s="12" t="s">
        <v>11</v>
      </c>
      <c r="B17" s="12" t="s">
        <v>39</v>
      </c>
      <c r="C17" s="12">
        <v>9</v>
      </c>
      <c r="D17" s="12">
        <v>6</v>
      </c>
      <c r="E17" s="12">
        <v>2016</v>
      </c>
      <c r="F17" s="3">
        <v>42530</v>
      </c>
      <c r="G17" s="4">
        <v>0.69444444444444453</v>
      </c>
      <c r="H17" s="13" t="s">
        <v>71</v>
      </c>
      <c r="I17" s="14">
        <v>0.86111111111111116</v>
      </c>
      <c r="J17" s="22">
        <v>161</v>
      </c>
      <c r="K17" s="8">
        <v>68.501999999999995</v>
      </c>
      <c r="L17" s="8">
        <v>46.792333333333332</v>
      </c>
      <c r="M17" s="2" t="s">
        <v>34</v>
      </c>
      <c r="N17" s="31" t="s">
        <v>246</v>
      </c>
      <c r="O17" s="2" t="s">
        <v>608</v>
      </c>
      <c r="P17" s="2" t="s">
        <v>15</v>
      </c>
      <c r="Q17" s="5" t="s">
        <v>607</v>
      </c>
      <c r="R17" s="2">
        <v>373</v>
      </c>
      <c r="S17" s="2">
        <v>138</v>
      </c>
      <c r="T17" s="2">
        <v>310</v>
      </c>
      <c r="U17" s="2">
        <v>21</v>
      </c>
      <c r="V17" s="2">
        <v>1.4</v>
      </c>
      <c r="W17" s="2">
        <v>1.4</v>
      </c>
      <c r="X17" s="2">
        <v>1016.43</v>
      </c>
      <c r="Y17" s="2">
        <v>92</v>
      </c>
      <c r="Z17" s="5" t="s">
        <v>23</v>
      </c>
    </row>
    <row r="18" spans="1:26" s="6" customFormat="1" ht="14" x14ac:dyDescent="0.2">
      <c r="A18" s="12" t="s">
        <v>11</v>
      </c>
      <c r="B18" s="12" t="s">
        <v>39</v>
      </c>
      <c r="C18" s="12">
        <v>9</v>
      </c>
      <c r="D18" s="12">
        <v>6</v>
      </c>
      <c r="E18" s="12">
        <v>2016</v>
      </c>
      <c r="F18" s="3">
        <v>42530</v>
      </c>
      <c r="G18" s="4">
        <v>0.71805555555555556</v>
      </c>
      <c r="H18" s="13" t="s">
        <v>71</v>
      </c>
      <c r="I18" s="14">
        <v>0.8847222222222223</v>
      </c>
      <c r="J18" s="22">
        <v>161</v>
      </c>
      <c r="K18" s="8">
        <v>68.499949999999998</v>
      </c>
      <c r="L18" s="8">
        <v>56.779616666666669</v>
      </c>
      <c r="M18" s="2" t="s">
        <v>34</v>
      </c>
      <c r="N18" s="31" t="s">
        <v>246</v>
      </c>
      <c r="O18" s="2" t="s">
        <v>8</v>
      </c>
      <c r="P18" s="2" t="s">
        <v>15</v>
      </c>
      <c r="Q18" s="5" t="s">
        <v>607</v>
      </c>
      <c r="R18" s="2">
        <v>372</v>
      </c>
      <c r="S18" s="2">
        <v>172</v>
      </c>
      <c r="T18" s="2">
        <v>335</v>
      </c>
      <c r="U18" s="2">
        <v>25</v>
      </c>
      <c r="V18" s="2">
        <v>5.2</v>
      </c>
      <c r="W18" s="2">
        <v>1.51</v>
      </c>
      <c r="X18" s="2">
        <v>1016.41</v>
      </c>
      <c r="Y18" s="2">
        <v>74</v>
      </c>
      <c r="Z18" s="5" t="s">
        <v>23</v>
      </c>
    </row>
    <row r="19" spans="1:26" s="6" customFormat="1" ht="14" x14ac:dyDescent="0.2">
      <c r="A19" s="12" t="s">
        <v>11</v>
      </c>
      <c r="B19" s="12" t="s">
        <v>40</v>
      </c>
      <c r="C19" s="12">
        <v>9</v>
      </c>
      <c r="D19" s="12">
        <v>6</v>
      </c>
      <c r="E19" s="12">
        <v>2016</v>
      </c>
      <c r="F19" s="3">
        <v>42530</v>
      </c>
      <c r="G19" s="4">
        <v>0.73749999999999993</v>
      </c>
      <c r="H19" s="13" t="s">
        <v>71</v>
      </c>
      <c r="I19" s="14">
        <v>0.90416666666666667</v>
      </c>
      <c r="J19" s="22">
        <v>161</v>
      </c>
      <c r="K19" s="8">
        <v>68.493016666666662</v>
      </c>
      <c r="L19" s="8">
        <v>56.77388333333333</v>
      </c>
      <c r="M19" s="2" t="s">
        <v>34</v>
      </c>
      <c r="N19" s="31" t="s">
        <v>246</v>
      </c>
      <c r="O19" s="2" t="s">
        <v>30</v>
      </c>
      <c r="P19" s="2" t="s">
        <v>45</v>
      </c>
      <c r="Q19" s="5" t="s">
        <v>604</v>
      </c>
      <c r="R19" s="2">
        <v>370</v>
      </c>
      <c r="S19" s="2">
        <v>183</v>
      </c>
      <c r="T19" s="2">
        <v>320</v>
      </c>
      <c r="U19" s="2">
        <v>17</v>
      </c>
      <c r="V19" s="2">
        <v>2.4</v>
      </c>
      <c r="W19" s="2">
        <v>1.51</v>
      </c>
      <c r="X19" s="2">
        <v>1016.15</v>
      </c>
      <c r="Y19" s="2">
        <v>85</v>
      </c>
      <c r="Z19" s="5" t="s">
        <v>23</v>
      </c>
    </row>
    <row r="20" spans="1:26" s="6" customFormat="1" ht="14" x14ac:dyDescent="0.2">
      <c r="A20" s="12" t="s">
        <v>11</v>
      </c>
      <c r="B20" s="12" t="s">
        <v>40</v>
      </c>
      <c r="C20" s="12">
        <v>9</v>
      </c>
      <c r="D20" s="12">
        <v>6</v>
      </c>
      <c r="E20" s="12">
        <v>2016</v>
      </c>
      <c r="F20" s="3">
        <v>42530</v>
      </c>
      <c r="G20" s="4">
        <v>0.76111111111111107</v>
      </c>
      <c r="H20" s="13" t="s">
        <v>71</v>
      </c>
      <c r="I20" s="14">
        <v>0.9277777777777777</v>
      </c>
      <c r="J20" s="22">
        <v>161</v>
      </c>
      <c r="K20" s="8">
        <v>68.475483333333329</v>
      </c>
      <c r="L20" s="8">
        <v>56.720700000000001</v>
      </c>
      <c r="M20" s="2" t="s">
        <v>34</v>
      </c>
      <c r="N20" s="31" t="s">
        <v>246</v>
      </c>
      <c r="O20" s="2" t="s">
        <v>31</v>
      </c>
      <c r="P20" s="2" t="s">
        <v>45</v>
      </c>
      <c r="Q20" s="5" t="s">
        <v>604</v>
      </c>
      <c r="R20" s="2">
        <v>350</v>
      </c>
      <c r="S20" s="2">
        <v>93</v>
      </c>
      <c r="T20" s="2">
        <v>320</v>
      </c>
      <c r="U20" s="2">
        <v>22</v>
      </c>
      <c r="V20" s="2">
        <v>1.3</v>
      </c>
      <c r="W20" s="2">
        <v>1.45</v>
      </c>
      <c r="X20" s="2">
        <v>1016.69</v>
      </c>
      <c r="Y20" s="2">
        <v>88</v>
      </c>
      <c r="Z20" s="5" t="s">
        <v>23</v>
      </c>
    </row>
    <row r="21" spans="1:26" s="6" customFormat="1" ht="14" x14ac:dyDescent="0.2">
      <c r="A21" s="12" t="s">
        <v>11</v>
      </c>
      <c r="B21" s="12" t="s">
        <v>41</v>
      </c>
      <c r="C21" s="12">
        <v>9</v>
      </c>
      <c r="D21" s="12">
        <v>6</v>
      </c>
      <c r="E21" s="12">
        <v>2016</v>
      </c>
      <c r="F21" s="3">
        <v>42530</v>
      </c>
      <c r="G21" s="4">
        <v>0.86805555555555547</v>
      </c>
      <c r="H21" s="13" t="s">
        <v>76</v>
      </c>
      <c r="I21" s="14">
        <v>3.4722222222222224E-2</v>
      </c>
      <c r="J21" s="22">
        <v>161</v>
      </c>
      <c r="K21" s="8">
        <v>68.510416666666671</v>
      </c>
      <c r="L21" s="8">
        <v>55.8551</v>
      </c>
      <c r="M21" s="2" t="s">
        <v>609</v>
      </c>
      <c r="N21" s="31" t="s">
        <v>46</v>
      </c>
      <c r="O21" s="2" t="s">
        <v>32</v>
      </c>
      <c r="P21" s="2" t="s">
        <v>46</v>
      </c>
      <c r="Q21" s="5" t="s">
        <v>604</v>
      </c>
      <c r="R21" s="2">
        <v>493</v>
      </c>
      <c r="S21" s="2">
        <v>270</v>
      </c>
      <c r="T21" s="2">
        <v>330</v>
      </c>
      <c r="U21" s="2">
        <v>25</v>
      </c>
      <c r="V21" s="2">
        <v>1.6</v>
      </c>
      <c r="W21" s="2">
        <v>1.45</v>
      </c>
      <c r="X21" s="2">
        <v>1013.68</v>
      </c>
      <c r="Y21" s="2">
        <v>90</v>
      </c>
      <c r="Z21" s="5" t="s">
        <v>23</v>
      </c>
    </row>
    <row r="22" spans="1:26" s="6" customFormat="1" ht="14" x14ac:dyDescent="0.2">
      <c r="A22" s="12" t="s">
        <v>11</v>
      </c>
      <c r="B22" s="12" t="s">
        <v>41</v>
      </c>
      <c r="C22" s="12">
        <v>10</v>
      </c>
      <c r="D22" s="12">
        <v>6</v>
      </c>
      <c r="E22" s="12">
        <v>2016</v>
      </c>
      <c r="F22" s="3">
        <v>42531</v>
      </c>
      <c r="G22" s="4">
        <v>0.1388888888888889</v>
      </c>
      <c r="H22" s="13" t="s">
        <v>76</v>
      </c>
      <c r="I22" s="14">
        <v>0.30555555555555552</v>
      </c>
      <c r="J22" s="22">
        <v>162</v>
      </c>
      <c r="K22" s="8">
        <v>68.502350000000007</v>
      </c>
      <c r="L22" s="8">
        <v>57.133566666666667</v>
      </c>
      <c r="M22" s="2" t="s">
        <v>609</v>
      </c>
      <c r="N22" s="31" t="s">
        <v>46</v>
      </c>
      <c r="O22" s="2" t="s">
        <v>33</v>
      </c>
      <c r="P22" s="2" t="s">
        <v>46</v>
      </c>
      <c r="Q22" s="5" t="s">
        <v>604</v>
      </c>
      <c r="R22" s="2">
        <v>375</v>
      </c>
      <c r="S22" s="2">
        <v>289</v>
      </c>
      <c r="T22" s="2">
        <v>335</v>
      </c>
      <c r="U22" s="2">
        <v>25</v>
      </c>
      <c r="V22" s="2">
        <v>-0.6</v>
      </c>
      <c r="W22" s="2">
        <v>0.85</v>
      </c>
      <c r="X22" s="2">
        <v>1014.73</v>
      </c>
      <c r="Y22" s="2">
        <v>99</v>
      </c>
      <c r="Z22" s="5" t="s">
        <v>23</v>
      </c>
    </row>
    <row r="23" spans="1:26" x14ac:dyDescent="0.2">
      <c r="A23" s="12" t="s">
        <v>11</v>
      </c>
      <c r="B23" s="12" t="s">
        <v>52</v>
      </c>
      <c r="C23" s="12">
        <v>10</v>
      </c>
      <c r="D23" s="12">
        <v>6</v>
      </c>
      <c r="E23" s="12">
        <v>2016</v>
      </c>
      <c r="F23" s="3">
        <v>42531</v>
      </c>
      <c r="G23" s="4">
        <v>0.15972222222222224</v>
      </c>
      <c r="H23" s="13" t="s">
        <v>76</v>
      </c>
      <c r="I23" s="14">
        <v>0.3263888888888889</v>
      </c>
      <c r="J23" s="22">
        <v>162</v>
      </c>
      <c r="K23" s="8">
        <v>68.498000000000005</v>
      </c>
      <c r="L23" s="8">
        <v>57.133183333333335</v>
      </c>
      <c r="M23" s="2" t="s">
        <v>53</v>
      </c>
      <c r="N23" s="31" t="s">
        <v>283</v>
      </c>
      <c r="O23" s="2" t="s">
        <v>612</v>
      </c>
      <c r="P23" s="2" t="s">
        <v>15</v>
      </c>
      <c r="Q23" s="5" t="s">
        <v>610</v>
      </c>
      <c r="R23" s="2">
        <v>373</v>
      </c>
      <c r="S23" s="2">
        <v>144</v>
      </c>
      <c r="T23" s="2">
        <v>345</v>
      </c>
      <c r="U23" s="2">
        <v>30</v>
      </c>
      <c r="V23" s="2">
        <v>-0.1</v>
      </c>
      <c r="W23" s="2">
        <v>0.91</v>
      </c>
      <c r="X23" s="2">
        <v>1014.65</v>
      </c>
      <c r="Y23" s="2">
        <v>99</v>
      </c>
      <c r="Z23" s="2" t="s">
        <v>47</v>
      </c>
    </row>
    <row r="24" spans="1:26" x14ac:dyDescent="0.2">
      <c r="A24" s="12" t="s">
        <v>11</v>
      </c>
      <c r="B24" s="12" t="s">
        <v>52</v>
      </c>
      <c r="C24" s="12">
        <v>10</v>
      </c>
      <c r="D24" s="12">
        <v>6</v>
      </c>
      <c r="E24" s="12">
        <v>2016</v>
      </c>
      <c r="F24" s="3">
        <v>42531</v>
      </c>
      <c r="G24" s="4">
        <v>0.19652777777777777</v>
      </c>
      <c r="H24" s="13" t="s">
        <v>76</v>
      </c>
      <c r="I24" s="14">
        <v>0.36319444444444443</v>
      </c>
      <c r="J24" s="22">
        <v>162</v>
      </c>
      <c r="K24" s="8">
        <v>68.492133333333328</v>
      </c>
      <c r="L24" s="8">
        <v>57.123150000000003</v>
      </c>
      <c r="M24" s="2" t="s">
        <v>53</v>
      </c>
      <c r="N24" s="31" t="s">
        <v>283</v>
      </c>
      <c r="O24" s="2" t="s">
        <v>8</v>
      </c>
      <c r="P24" s="2" t="s">
        <v>15</v>
      </c>
      <c r="Q24" s="5" t="s">
        <v>610</v>
      </c>
      <c r="R24" s="2">
        <v>371</v>
      </c>
      <c r="S24" s="2">
        <v>164</v>
      </c>
      <c r="T24" s="2">
        <v>330</v>
      </c>
      <c r="U24" s="2">
        <v>19</v>
      </c>
      <c r="V24" s="2">
        <v>1.5</v>
      </c>
      <c r="W24" s="2">
        <v>0.9</v>
      </c>
      <c r="X24" s="2">
        <v>1014.62</v>
      </c>
      <c r="Y24" s="2">
        <v>92</v>
      </c>
      <c r="Z24" s="2" t="s">
        <v>47</v>
      </c>
    </row>
    <row r="25" spans="1:26" x14ac:dyDescent="0.2">
      <c r="A25" s="12" t="s">
        <v>11</v>
      </c>
      <c r="B25" s="12" t="s">
        <v>54</v>
      </c>
      <c r="C25" s="12">
        <v>10</v>
      </c>
      <c r="D25" s="12">
        <v>6</v>
      </c>
      <c r="E25" s="12">
        <v>2016</v>
      </c>
      <c r="F25" s="3">
        <v>42531</v>
      </c>
      <c r="G25" s="4">
        <v>0.24027777777777778</v>
      </c>
      <c r="H25" s="13" t="s">
        <v>76</v>
      </c>
      <c r="I25" s="14">
        <v>0.4069444444444445</v>
      </c>
      <c r="J25" s="22">
        <v>162</v>
      </c>
      <c r="K25" s="8">
        <v>68.49848333333334</v>
      </c>
      <c r="L25" s="8">
        <v>57.477766666666668</v>
      </c>
      <c r="M25" s="2" t="s">
        <v>62</v>
      </c>
      <c r="N25" s="31" t="s">
        <v>246</v>
      </c>
      <c r="O25" s="2" t="s">
        <v>608</v>
      </c>
      <c r="P25" s="2" t="s">
        <v>15</v>
      </c>
      <c r="Q25" s="5" t="s">
        <v>611</v>
      </c>
      <c r="R25" s="2">
        <v>364</v>
      </c>
      <c r="S25" s="2">
        <v>172</v>
      </c>
      <c r="T25" s="2">
        <v>330</v>
      </c>
      <c r="U25" s="2">
        <v>24</v>
      </c>
      <c r="V25" s="2">
        <v>-0.8</v>
      </c>
      <c r="W25" s="2">
        <v>0.69</v>
      </c>
      <c r="X25" s="2">
        <v>1013.16</v>
      </c>
      <c r="Y25" s="2">
        <v>99</v>
      </c>
      <c r="Z25" s="2">
        <v>0</v>
      </c>
    </row>
    <row r="26" spans="1:26" x14ac:dyDescent="0.2">
      <c r="A26" s="12" t="s">
        <v>11</v>
      </c>
      <c r="B26" s="12" t="s">
        <v>54</v>
      </c>
      <c r="C26" s="12">
        <v>10</v>
      </c>
      <c r="D26" s="12">
        <v>6</v>
      </c>
      <c r="E26" s="12">
        <v>2016</v>
      </c>
      <c r="F26" s="3">
        <v>42531</v>
      </c>
      <c r="G26" s="4">
        <v>0.27083333333333331</v>
      </c>
      <c r="H26" s="13" t="s">
        <v>76</v>
      </c>
      <c r="I26" s="14">
        <v>0.4375</v>
      </c>
      <c r="J26" s="22">
        <v>162</v>
      </c>
      <c r="K26" s="8">
        <v>68.491016666666667</v>
      </c>
      <c r="L26" s="8">
        <v>57.480016666666664</v>
      </c>
      <c r="M26" s="2" t="s">
        <v>62</v>
      </c>
      <c r="N26" s="31" t="s">
        <v>246</v>
      </c>
      <c r="O26" s="2" t="s">
        <v>8</v>
      </c>
      <c r="P26" s="2" t="s">
        <v>15</v>
      </c>
      <c r="Q26" s="5" t="s">
        <v>611</v>
      </c>
      <c r="R26" s="2">
        <v>370</v>
      </c>
      <c r="S26" s="2">
        <v>185</v>
      </c>
      <c r="T26" s="2">
        <v>330</v>
      </c>
      <c r="U26" s="2">
        <v>19</v>
      </c>
      <c r="V26" s="2">
        <v>2</v>
      </c>
      <c r="W26" s="2">
        <v>0.74</v>
      </c>
      <c r="X26" s="2">
        <v>1014.36</v>
      </c>
      <c r="Y26" s="2">
        <v>88</v>
      </c>
      <c r="Z26" s="2">
        <v>0</v>
      </c>
    </row>
    <row r="27" spans="1:26" x14ac:dyDescent="0.2">
      <c r="A27" s="12" t="s">
        <v>11</v>
      </c>
      <c r="B27" s="12" t="s">
        <v>55</v>
      </c>
      <c r="C27" s="12">
        <v>10</v>
      </c>
      <c r="D27" s="12">
        <v>6</v>
      </c>
      <c r="E27" s="12">
        <v>2016</v>
      </c>
      <c r="F27" s="3">
        <v>42531</v>
      </c>
      <c r="G27" s="4">
        <v>0.28263888888888888</v>
      </c>
      <c r="H27" s="13" t="s">
        <v>76</v>
      </c>
      <c r="I27" s="14">
        <v>0.44930555555555557</v>
      </c>
      <c r="J27" s="22">
        <v>162</v>
      </c>
      <c r="K27" s="8">
        <v>68.499216666666669</v>
      </c>
      <c r="L27" s="8">
        <v>57.472533333333331</v>
      </c>
      <c r="M27" s="2" t="s">
        <v>62</v>
      </c>
      <c r="N27" s="31" t="s">
        <v>246</v>
      </c>
      <c r="O27" s="2" t="s">
        <v>48</v>
      </c>
      <c r="P27" s="2" t="s">
        <v>44</v>
      </c>
      <c r="Q27" s="5" t="s">
        <v>606</v>
      </c>
      <c r="R27" s="2">
        <v>364</v>
      </c>
      <c r="S27" s="2">
        <v>174</v>
      </c>
      <c r="T27" s="2">
        <v>330</v>
      </c>
      <c r="U27" s="2">
        <v>26</v>
      </c>
      <c r="V27" s="2">
        <v>0.5</v>
      </c>
      <c r="W27" s="2">
        <v>0.68</v>
      </c>
      <c r="X27" s="2">
        <v>1014.13</v>
      </c>
      <c r="Y27" s="2">
        <v>93</v>
      </c>
      <c r="Z27" s="2">
        <v>0</v>
      </c>
    </row>
    <row r="28" spans="1:26" x14ac:dyDescent="0.2">
      <c r="A28" s="12" t="s">
        <v>11</v>
      </c>
      <c r="B28" s="12" t="s">
        <v>55</v>
      </c>
      <c r="C28" s="12">
        <v>10</v>
      </c>
      <c r="D28" s="12">
        <v>6</v>
      </c>
      <c r="E28" s="12">
        <v>2016</v>
      </c>
      <c r="F28" s="3">
        <v>42531</v>
      </c>
      <c r="G28" s="4">
        <v>0.28888888888888892</v>
      </c>
      <c r="H28" s="13" t="s">
        <v>76</v>
      </c>
      <c r="I28" s="14">
        <v>0.45555555555555555</v>
      </c>
      <c r="J28" s="22">
        <v>162</v>
      </c>
      <c r="K28" s="8">
        <v>68.493566666666666</v>
      </c>
      <c r="L28" s="8">
        <v>57.483183333333336</v>
      </c>
      <c r="M28" s="2" t="s">
        <v>62</v>
      </c>
      <c r="N28" s="31" t="s">
        <v>246</v>
      </c>
      <c r="O28" s="2" t="s">
        <v>49</v>
      </c>
      <c r="P28" s="2" t="s">
        <v>44</v>
      </c>
      <c r="Q28" s="5" t="s">
        <v>606</v>
      </c>
      <c r="R28" s="2">
        <v>364</v>
      </c>
      <c r="S28" s="2">
        <v>90</v>
      </c>
      <c r="T28" s="2">
        <v>340</v>
      </c>
      <c r="U28" s="2">
        <v>20</v>
      </c>
      <c r="V28" s="2">
        <v>0.1</v>
      </c>
      <c r="W28" s="2">
        <v>0.73</v>
      </c>
      <c r="X28" s="2">
        <v>1013.19</v>
      </c>
      <c r="Y28" s="2">
        <v>95</v>
      </c>
      <c r="Z28" s="2">
        <v>0</v>
      </c>
    </row>
    <row r="29" spans="1:26" x14ac:dyDescent="0.2">
      <c r="A29" s="12" t="s">
        <v>11</v>
      </c>
      <c r="B29" s="12" t="s">
        <v>56</v>
      </c>
      <c r="C29" s="12">
        <v>10</v>
      </c>
      <c r="D29" s="12">
        <v>6</v>
      </c>
      <c r="E29" s="12">
        <v>2016</v>
      </c>
      <c r="F29" s="3">
        <v>42531</v>
      </c>
      <c r="G29" s="4">
        <v>0.33680555555555558</v>
      </c>
      <c r="H29" s="13" t="s">
        <v>76</v>
      </c>
      <c r="I29" s="14">
        <v>0.50347222222222221</v>
      </c>
      <c r="J29" s="22">
        <v>162</v>
      </c>
      <c r="K29" s="8">
        <v>68.500916666666669</v>
      </c>
      <c r="L29" s="8">
        <v>57.46875</v>
      </c>
      <c r="M29" s="2" t="s">
        <v>62</v>
      </c>
      <c r="N29" s="31" t="s">
        <v>246</v>
      </c>
      <c r="O29" s="2" t="s">
        <v>608</v>
      </c>
      <c r="P29" s="2" t="s">
        <v>15</v>
      </c>
      <c r="Q29" s="5" t="s">
        <v>614</v>
      </c>
      <c r="R29" s="2">
        <v>363</v>
      </c>
      <c r="S29" s="2">
        <v>120</v>
      </c>
      <c r="T29" s="2">
        <v>330</v>
      </c>
      <c r="U29" s="2">
        <v>22</v>
      </c>
      <c r="V29" s="2">
        <v>-0.6</v>
      </c>
      <c r="W29" s="2">
        <v>0.84</v>
      </c>
      <c r="X29" s="2">
        <v>1012.69</v>
      </c>
      <c r="Y29" s="2">
        <v>95</v>
      </c>
      <c r="Z29" s="2">
        <v>0</v>
      </c>
    </row>
    <row r="30" spans="1:26" x14ac:dyDescent="0.2">
      <c r="A30" s="12" t="s">
        <v>11</v>
      </c>
      <c r="B30" s="12" t="s">
        <v>56</v>
      </c>
      <c r="C30" s="12">
        <v>10</v>
      </c>
      <c r="D30" s="12">
        <v>6</v>
      </c>
      <c r="E30" s="12">
        <v>2016</v>
      </c>
      <c r="F30" s="3">
        <v>42531</v>
      </c>
      <c r="G30" s="4">
        <v>0.36458333333333331</v>
      </c>
      <c r="H30" s="13" t="s">
        <v>76</v>
      </c>
      <c r="I30" s="14">
        <v>0.53125</v>
      </c>
      <c r="J30" s="22">
        <v>162</v>
      </c>
      <c r="K30" s="8">
        <v>68.493916666666664</v>
      </c>
      <c r="L30" s="8">
        <v>57.470799999999997</v>
      </c>
      <c r="M30" s="2" t="s">
        <v>62</v>
      </c>
      <c r="N30" s="31" t="s">
        <v>246</v>
      </c>
      <c r="O30" s="2" t="s">
        <v>8</v>
      </c>
      <c r="P30" s="2" t="s">
        <v>15</v>
      </c>
      <c r="Q30" s="5" t="s">
        <v>614</v>
      </c>
      <c r="R30" s="2">
        <v>364</v>
      </c>
      <c r="S30" s="2">
        <v>118</v>
      </c>
      <c r="T30" s="2">
        <v>320</v>
      </c>
      <c r="U30" s="2">
        <v>17</v>
      </c>
      <c r="V30" s="2">
        <v>1.9</v>
      </c>
      <c r="W30" s="2">
        <v>0.81</v>
      </c>
      <c r="X30" s="2">
        <v>1012.38</v>
      </c>
      <c r="Y30" s="2">
        <v>85</v>
      </c>
      <c r="Z30" s="2" t="s">
        <v>47</v>
      </c>
    </row>
    <row r="31" spans="1:26" x14ac:dyDescent="0.2">
      <c r="A31" s="12" t="s">
        <v>11</v>
      </c>
      <c r="B31" s="12" t="s">
        <v>57</v>
      </c>
      <c r="C31" s="12">
        <v>10</v>
      </c>
      <c r="D31" s="12">
        <v>6</v>
      </c>
      <c r="E31" s="12">
        <v>2016</v>
      </c>
      <c r="F31" s="3">
        <v>42531</v>
      </c>
      <c r="G31" s="4">
        <v>0.375</v>
      </c>
      <c r="H31" s="13" t="s">
        <v>76</v>
      </c>
      <c r="I31" s="14">
        <v>0.54166666666666663</v>
      </c>
      <c r="J31" s="22">
        <v>162</v>
      </c>
      <c r="K31" s="8">
        <v>68.492966666666661</v>
      </c>
      <c r="L31" s="8">
        <v>57.462483333333331</v>
      </c>
      <c r="M31" s="2" t="s">
        <v>62</v>
      </c>
      <c r="N31" s="31" t="s">
        <v>246</v>
      </c>
      <c r="O31" s="2" t="s">
        <v>24</v>
      </c>
      <c r="P31" s="2" t="s">
        <v>42</v>
      </c>
      <c r="Q31" s="5" t="s">
        <v>606</v>
      </c>
      <c r="R31" s="2">
        <v>364</v>
      </c>
      <c r="S31" s="2">
        <v>183</v>
      </c>
      <c r="T31" s="2">
        <v>330</v>
      </c>
      <c r="U31" s="2">
        <v>22</v>
      </c>
      <c r="V31" s="2">
        <v>0.4</v>
      </c>
      <c r="W31" s="2">
        <v>0.76</v>
      </c>
      <c r="X31" s="2">
        <v>1012.27</v>
      </c>
      <c r="Y31" s="2">
        <v>91</v>
      </c>
      <c r="Z31" s="2" t="s">
        <v>47</v>
      </c>
    </row>
    <row r="32" spans="1:26" x14ac:dyDescent="0.2">
      <c r="A32" s="12" t="s">
        <v>11</v>
      </c>
      <c r="B32" s="12" t="s">
        <v>57</v>
      </c>
      <c r="C32" s="12">
        <v>10</v>
      </c>
      <c r="D32" s="12">
        <v>6</v>
      </c>
      <c r="E32" s="12">
        <v>2016</v>
      </c>
      <c r="F32" s="3">
        <v>42531</v>
      </c>
      <c r="G32" s="4">
        <v>0.39930555555555558</v>
      </c>
      <c r="H32" s="13" t="s">
        <v>76</v>
      </c>
      <c r="I32" s="14">
        <v>0.56597222222222221</v>
      </c>
      <c r="J32" s="22">
        <v>162</v>
      </c>
      <c r="K32" s="8">
        <v>68.495466666666672</v>
      </c>
      <c r="L32" s="8">
        <v>57.483699999999999</v>
      </c>
      <c r="M32" s="2" t="s">
        <v>62</v>
      </c>
      <c r="N32" s="31" t="s">
        <v>246</v>
      </c>
      <c r="O32" s="2" t="s">
        <v>25</v>
      </c>
      <c r="P32" s="2" t="s">
        <v>42</v>
      </c>
      <c r="Q32" s="5" t="s">
        <v>606</v>
      </c>
      <c r="R32" s="2">
        <v>365</v>
      </c>
      <c r="S32" s="2">
        <v>115</v>
      </c>
      <c r="T32" s="2">
        <v>340</v>
      </c>
      <c r="U32" s="2">
        <v>24</v>
      </c>
      <c r="V32" s="2">
        <v>-0.6</v>
      </c>
      <c r="W32" s="2">
        <v>0.75</v>
      </c>
      <c r="X32" s="2">
        <v>1012.08</v>
      </c>
      <c r="Y32" s="2">
        <v>94</v>
      </c>
      <c r="Z32" s="2" t="s">
        <v>47</v>
      </c>
    </row>
    <row r="33" spans="1:27" x14ac:dyDescent="0.2">
      <c r="A33" s="12" t="s">
        <v>11</v>
      </c>
      <c r="B33" s="12" t="s">
        <v>58</v>
      </c>
      <c r="C33" s="12">
        <v>10</v>
      </c>
      <c r="D33" s="12">
        <v>6</v>
      </c>
      <c r="E33" s="12">
        <v>2016</v>
      </c>
      <c r="F33" s="3">
        <v>42531</v>
      </c>
      <c r="G33" s="4">
        <v>0.40972222222222227</v>
      </c>
      <c r="H33" s="13" t="s">
        <v>76</v>
      </c>
      <c r="I33" s="14">
        <v>0.57638888888888895</v>
      </c>
      <c r="J33" s="22">
        <v>162</v>
      </c>
      <c r="K33" s="8">
        <v>68.494983333333337</v>
      </c>
      <c r="L33" s="8">
        <v>57.489400000000003</v>
      </c>
      <c r="M33" s="2" t="s">
        <v>62</v>
      </c>
      <c r="N33" s="31" t="s">
        <v>246</v>
      </c>
      <c r="O33" s="2" t="s">
        <v>26</v>
      </c>
      <c r="P33" s="2" t="s">
        <v>43</v>
      </c>
      <c r="Q33" s="5" t="s">
        <v>606</v>
      </c>
      <c r="R33" s="2">
        <v>366</v>
      </c>
      <c r="S33" s="2">
        <v>171</v>
      </c>
      <c r="T33" s="2">
        <v>330</v>
      </c>
      <c r="U33" s="2">
        <v>19</v>
      </c>
      <c r="V33" s="2">
        <v>0.3</v>
      </c>
      <c r="W33" s="2">
        <v>0.77</v>
      </c>
      <c r="X33" s="2">
        <v>1012.07</v>
      </c>
      <c r="Y33" s="2">
        <v>91</v>
      </c>
      <c r="Z33" s="2" t="s">
        <v>47</v>
      </c>
    </row>
    <row r="34" spans="1:27" x14ac:dyDescent="0.2">
      <c r="A34" s="12" t="s">
        <v>11</v>
      </c>
      <c r="B34" s="12" t="s">
        <v>58</v>
      </c>
      <c r="C34" s="12">
        <v>10</v>
      </c>
      <c r="D34" s="12">
        <v>6</v>
      </c>
      <c r="E34" s="12">
        <v>2016</v>
      </c>
      <c r="F34" s="3">
        <v>42531</v>
      </c>
      <c r="G34" s="4">
        <v>0.42222222222222222</v>
      </c>
      <c r="H34" s="13" t="s">
        <v>76</v>
      </c>
      <c r="I34" s="14">
        <v>0.58888888888888891</v>
      </c>
      <c r="J34" s="22">
        <v>162</v>
      </c>
      <c r="K34" s="8">
        <v>68.492500000000007</v>
      </c>
      <c r="L34" s="8">
        <v>57.495550000000001</v>
      </c>
      <c r="M34" s="2" t="s">
        <v>62</v>
      </c>
      <c r="N34" s="31" t="s">
        <v>246</v>
      </c>
      <c r="O34" s="2" t="s">
        <v>27</v>
      </c>
      <c r="P34" s="2" t="s">
        <v>43</v>
      </c>
      <c r="Q34" s="5" t="s">
        <v>606</v>
      </c>
      <c r="R34" s="2">
        <v>367</v>
      </c>
      <c r="S34" s="2">
        <v>156</v>
      </c>
      <c r="T34" s="2">
        <v>330</v>
      </c>
      <c r="U34" s="2">
        <v>20</v>
      </c>
      <c r="V34" s="2">
        <v>0.5</v>
      </c>
      <c r="W34" s="2">
        <v>0.79</v>
      </c>
      <c r="X34" s="2">
        <v>1012</v>
      </c>
      <c r="Y34" s="2">
        <v>88</v>
      </c>
      <c r="Z34" s="2" t="s">
        <v>47</v>
      </c>
    </row>
    <row r="35" spans="1:27" x14ac:dyDescent="0.2">
      <c r="A35" s="12" t="s">
        <v>11</v>
      </c>
      <c r="B35" s="12" t="s">
        <v>59</v>
      </c>
      <c r="C35" s="12">
        <v>10</v>
      </c>
      <c r="D35" s="12">
        <v>6</v>
      </c>
      <c r="E35" s="12">
        <v>2016</v>
      </c>
      <c r="F35" s="3">
        <v>42531</v>
      </c>
      <c r="G35" s="4" t="s">
        <v>72</v>
      </c>
      <c r="H35" s="13" t="s">
        <v>76</v>
      </c>
      <c r="I35" s="14" t="s">
        <v>72</v>
      </c>
      <c r="J35" s="22">
        <v>162</v>
      </c>
      <c r="K35" s="8" t="s">
        <v>72</v>
      </c>
      <c r="L35" s="8" t="s">
        <v>72</v>
      </c>
      <c r="M35" s="2" t="s">
        <v>62</v>
      </c>
      <c r="N35" s="31" t="s">
        <v>246</v>
      </c>
      <c r="O35" s="2" t="s">
        <v>131</v>
      </c>
      <c r="P35" s="2" t="s">
        <v>186</v>
      </c>
      <c r="Q35" s="5" t="s">
        <v>604</v>
      </c>
      <c r="R35" s="2"/>
      <c r="S35" s="2"/>
      <c r="T35" s="2"/>
      <c r="U35" s="2"/>
      <c r="V35" s="2"/>
      <c r="W35" s="2"/>
      <c r="X35" s="2"/>
      <c r="Y35" s="2"/>
      <c r="Z35" s="2"/>
      <c r="AA35" t="s">
        <v>1066</v>
      </c>
    </row>
    <row r="36" spans="1:27" x14ac:dyDescent="0.2">
      <c r="A36" s="12" t="s">
        <v>11</v>
      </c>
      <c r="B36" s="12" t="s">
        <v>60</v>
      </c>
      <c r="C36" s="12">
        <v>10</v>
      </c>
      <c r="D36" s="12">
        <v>6</v>
      </c>
      <c r="E36" s="12">
        <v>2016</v>
      </c>
      <c r="F36" s="3">
        <v>42531</v>
      </c>
      <c r="G36" s="4">
        <v>0.47916666666666669</v>
      </c>
      <c r="H36" s="13" t="s">
        <v>76</v>
      </c>
      <c r="I36" s="14">
        <v>0.64583333333333337</v>
      </c>
      <c r="J36" s="22">
        <v>162</v>
      </c>
      <c r="K36" s="8">
        <v>68.502200000000002</v>
      </c>
      <c r="L36" s="8">
        <v>57.462333333333333</v>
      </c>
      <c r="M36" s="2" t="s">
        <v>62</v>
      </c>
      <c r="N36" s="31" t="s">
        <v>246</v>
      </c>
      <c r="O36" s="2" t="s">
        <v>50</v>
      </c>
      <c r="P36" s="26" t="s">
        <v>249</v>
      </c>
      <c r="Q36" s="76" t="s">
        <v>604</v>
      </c>
      <c r="R36" s="2">
        <v>361</v>
      </c>
      <c r="S36" s="2">
        <v>205</v>
      </c>
      <c r="T36" s="2">
        <v>350</v>
      </c>
      <c r="U36" s="2">
        <v>22</v>
      </c>
      <c r="V36" s="2">
        <v>3.1</v>
      </c>
      <c r="W36" s="2">
        <v>0.84</v>
      </c>
      <c r="X36" s="2">
        <v>1011.55</v>
      </c>
      <c r="Y36" s="2">
        <v>78</v>
      </c>
      <c r="Z36" s="2" t="s">
        <v>47</v>
      </c>
    </row>
    <row r="37" spans="1:27" x14ac:dyDescent="0.2">
      <c r="A37" s="12" t="s">
        <v>11</v>
      </c>
      <c r="B37" s="12" t="s">
        <v>60</v>
      </c>
      <c r="C37" s="12">
        <v>10</v>
      </c>
      <c r="D37" s="12">
        <v>6</v>
      </c>
      <c r="E37" s="12">
        <v>2016</v>
      </c>
      <c r="F37" s="3">
        <v>42531</v>
      </c>
      <c r="G37" s="4">
        <v>0.47916666666666669</v>
      </c>
      <c r="H37" s="13" t="s">
        <v>76</v>
      </c>
      <c r="I37" s="14">
        <v>0.64583333333333337</v>
      </c>
      <c r="J37" s="22">
        <v>162</v>
      </c>
      <c r="K37" s="8">
        <v>68.50203333333333</v>
      </c>
      <c r="L37" s="8">
        <v>57.462183333333336</v>
      </c>
      <c r="M37" s="2" t="s">
        <v>62</v>
      </c>
      <c r="N37" s="31" t="s">
        <v>246</v>
      </c>
      <c r="O37" s="2" t="s">
        <v>51</v>
      </c>
      <c r="P37" s="26" t="s">
        <v>249</v>
      </c>
      <c r="Q37" s="76" t="s">
        <v>604</v>
      </c>
      <c r="R37" s="2">
        <v>361</v>
      </c>
      <c r="S37" s="2">
        <v>139</v>
      </c>
      <c r="T37" s="2">
        <v>350</v>
      </c>
      <c r="U37" s="2">
        <v>21</v>
      </c>
      <c r="V37" s="2">
        <v>3.1</v>
      </c>
      <c r="W37" s="2">
        <v>0.84</v>
      </c>
      <c r="X37" s="2">
        <v>1011.55</v>
      </c>
      <c r="Y37" s="2">
        <v>75</v>
      </c>
      <c r="Z37" s="2" t="s">
        <v>47</v>
      </c>
    </row>
    <row r="38" spans="1:27" x14ac:dyDescent="0.2">
      <c r="A38" s="12" t="s">
        <v>11</v>
      </c>
      <c r="B38" s="12" t="s">
        <v>1067</v>
      </c>
      <c r="C38" s="12">
        <v>10</v>
      </c>
      <c r="D38" s="12">
        <v>6</v>
      </c>
      <c r="E38" s="12">
        <v>2016</v>
      </c>
      <c r="F38" s="3">
        <v>42531</v>
      </c>
      <c r="G38" s="4">
        <v>0.48888888888888887</v>
      </c>
      <c r="H38" s="13" t="s">
        <v>76</v>
      </c>
      <c r="I38" s="14">
        <v>0.65555555555555556</v>
      </c>
      <c r="J38" s="22">
        <v>162</v>
      </c>
      <c r="K38" s="8">
        <v>68.502466666666663</v>
      </c>
      <c r="L38" s="8">
        <v>57.46438333333333</v>
      </c>
      <c r="M38" s="2" t="s">
        <v>62</v>
      </c>
      <c r="N38" s="31" t="s">
        <v>246</v>
      </c>
      <c r="O38" s="2" t="s">
        <v>50</v>
      </c>
      <c r="P38" s="26" t="s">
        <v>249</v>
      </c>
      <c r="Q38" s="76" t="s">
        <v>606</v>
      </c>
      <c r="R38" s="2">
        <v>363</v>
      </c>
      <c r="S38" s="2">
        <v>147</v>
      </c>
      <c r="T38" s="2">
        <v>330</v>
      </c>
      <c r="U38" s="2">
        <v>25</v>
      </c>
      <c r="V38" s="2">
        <v>1.2</v>
      </c>
      <c r="W38" s="2">
        <v>0.73</v>
      </c>
      <c r="X38" s="2">
        <v>1011.31</v>
      </c>
      <c r="Y38" s="2">
        <v>84</v>
      </c>
      <c r="Z38" s="2" t="s">
        <v>47</v>
      </c>
    </row>
    <row r="39" spans="1:27" x14ac:dyDescent="0.2">
      <c r="A39" s="12" t="s">
        <v>11</v>
      </c>
      <c r="B39" s="12" t="s">
        <v>1067</v>
      </c>
      <c r="C39" s="12">
        <v>10</v>
      </c>
      <c r="D39" s="12">
        <v>6</v>
      </c>
      <c r="E39" s="12">
        <v>2016</v>
      </c>
      <c r="F39" s="3">
        <v>42531</v>
      </c>
      <c r="G39" s="4">
        <v>0.50347222222222221</v>
      </c>
      <c r="H39" s="13" t="s">
        <v>76</v>
      </c>
      <c r="I39" s="14">
        <v>0.67013888888888884</v>
      </c>
      <c r="J39" s="22">
        <v>162</v>
      </c>
      <c r="K39" s="8">
        <v>68.501999999999995</v>
      </c>
      <c r="L39" s="8">
        <v>57.469416666666667</v>
      </c>
      <c r="M39" s="2" t="s">
        <v>62</v>
      </c>
      <c r="N39" s="31" t="s">
        <v>246</v>
      </c>
      <c r="O39" s="2" t="s">
        <v>51</v>
      </c>
      <c r="P39" s="26" t="s">
        <v>249</v>
      </c>
      <c r="Q39" s="76" t="s">
        <v>606</v>
      </c>
      <c r="R39" s="2">
        <v>363</v>
      </c>
      <c r="S39" s="2">
        <v>132</v>
      </c>
      <c r="T39" s="2">
        <v>345</v>
      </c>
      <c r="U39" s="2">
        <v>25</v>
      </c>
      <c r="V39" s="2">
        <v>0.8</v>
      </c>
      <c r="W39" s="2">
        <v>0.72</v>
      </c>
      <c r="X39" s="2">
        <v>1011.23</v>
      </c>
      <c r="Y39" s="2">
        <v>86</v>
      </c>
      <c r="Z39" s="2" t="s">
        <v>47</v>
      </c>
    </row>
    <row r="40" spans="1:27" x14ac:dyDescent="0.2">
      <c r="A40" s="12" t="s">
        <v>11</v>
      </c>
      <c r="B40" s="12" t="s">
        <v>59</v>
      </c>
      <c r="C40" s="12">
        <v>10</v>
      </c>
      <c r="D40" s="12">
        <v>6</v>
      </c>
      <c r="E40" s="12">
        <v>2016</v>
      </c>
      <c r="F40" s="3">
        <v>42531</v>
      </c>
      <c r="G40" s="4" t="s">
        <v>72</v>
      </c>
      <c r="H40" s="13" t="s">
        <v>76</v>
      </c>
      <c r="I40" s="14" t="s">
        <v>72</v>
      </c>
      <c r="J40" s="22">
        <v>162</v>
      </c>
      <c r="K40" s="8" t="s">
        <v>72</v>
      </c>
      <c r="L40" s="8" t="s">
        <v>72</v>
      </c>
      <c r="M40" s="2" t="s">
        <v>62</v>
      </c>
      <c r="N40" s="31" t="s">
        <v>246</v>
      </c>
      <c r="O40" s="2" t="s">
        <v>721</v>
      </c>
      <c r="P40" s="2" t="s">
        <v>186</v>
      </c>
      <c r="Q40" s="5" t="s">
        <v>604</v>
      </c>
      <c r="R40" s="2"/>
      <c r="S40" s="2"/>
      <c r="T40" s="2"/>
      <c r="U40" s="2"/>
      <c r="V40" s="2"/>
      <c r="W40" s="2"/>
      <c r="X40" s="2"/>
      <c r="Y40" s="2"/>
      <c r="Z40" s="2"/>
    </row>
    <row r="41" spans="1:27" x14ac:dyDescent="0.2">
      <c r="A41" s="12" t="s">
        <v>11</v>
      </c>
      <c r="B41" s="12" t="s">
        <v>61</v>
      </c>
      <c r="C41" s="12">
        <v>10</v>
      </c>
      <c r="D41" s="12">
        <v>6</v>
      </c>
      <c r="E41" s="12">
        <v>2016</v>
      </c>
      <c r="F41" s="3">
        <v>42531</v>
      </c>
      <c r="G41" s="4">
        <v>0.54999999999999993</v>
      </c>
      <c r="H41" s="13" t="s">
        <v>76</v>
      </c>
      <c r="I41" s="14">
        <v>0.71666666666666667</v>
      </c>
      <c r="J41" s="22">
        <v>162</v>
      </c>
      <c r="K41" s="8">
        <v>68.499166666666667</v>
      </c>
      <c r="L41" s="8">
        <v>57.474233333333331</v>
      </c>
      <c r="M41" s="2" t="s">
        <v>615</v>
      </c>
      <c r="N41" s="31" t="s">
        <v>46</v>
      </c>
      <c r="O41" s="2" t="s">
        <v>32</v>
      </c>
      <c r="P41" s="2" t="s">
        <v>46</v>
      </c>
      <c r="Q41" s="5" t="s">
        <v>606</v>
      </c>
      <c r="R41" s="2">
        <v>364</v>
      </c>
      <c r="S41" s="2">
        <v>280</v>
      </c>
      <c r="T41" s="2">
        <v>345</v>
      </c>
      <c r="U41" s="2">
        <v>25</v>
      </c>
      <c r="V41" s="2">
        <v>0.3</v>
      </c>
      <c r="W41" s="2">
        <v>0.75</v>
      </c>
      <c r="X41" s="2">
        <v>1010.32</v>
      </c>
      <c r="Y41" s="2">
        <v>87</v>
      </c>
      <c r="Z41" s="2" t="s">
        <v>47</v>
      </c>
    </row>
    <row r="42" spans="1:27" x14ac:dyDescent="0.2">
      <c r="A42" s="12" t="s">
        <v>11</v>
      </c>
      <c r="B42" s="12" t="s">
        <v>61</v>
      </c>
      <c r="C42" s="12">
        <v>10</v>
      </c>
      <c r="D42" s="12">
        <v>6</v>
      </c>
      <c r="E42" s="12">
        <v>2016</v>
      </c>
      <c r="F42" s="3">
        <v>42531</v>
      </c>
      <c r="G42" s="4">
        <v>0.65069444444444446</v>
      </c>
      <c r="H42" s="13" t="s">
        <v>76</v>
      </c>
      <c r="I42" s="14">
        <v>0.81736111111111109</v>
      </c>
      <c r="J42" s="22">
        <v>162</v>
      </c>
      <c r="K42" s="8">
        <v>68.506316666666663</v>
      </c>
      <c r="L42" s="8">
        <v>58.731116666666665</v>
      </c>
      <c r="M42" s="2" t="s">
        <v>615</v>
      </c>
      <c r="N42" s="31" t="s">
        <v>46</v>
      </c>
      <c r="O42" s="2" t="s">
        <v>33</v>
      </c>
      <c r="P42" s="2" t="s">
        <v>46</v>
      </c>
      <c r="Q42" s="5" t="s">
        <v>606</v>
      </c>
      <c r="R42" s="2">
        <v>365</v>
      </c>
      <c r="S42" s="2">
        <v>267</v>
      </c>
      <c r="T42" s="2">
        <v>325</v>
      </c>
      <c r="U42" s="2">
        <v>20</v>
      </c>
      <c r="V42" s="2">
        <v>-0.1</v>
      </c>
      <c r="W42" s="2">
        <v>0.11</v>
      </c>
      <c r="X42" s="2">
        <v>1010.58</v>
      </c>
      <c r="Y42" s="2">
        <v>91</v>
      </c>
      <c r="Z42" s="2" t="s">
        <v>47</v>
      </c>
    </row>
    <row r="43" spans="1:27" x14ac:dyDescent="0.2">
      <c r="A43" s="12" t="s">
        <v>11</v>
      </c>
      <c r="B43" s="12" t="s">
        <v>95</v>
      </c>
      <c r="C43" s="12">
        <v>10</v>
      </c>
      <c r="D43" s="12">
        <v>6</v>
      </c>
      <c r="E43" s="12">
        <v>2016</v>
      </c>
      <c r="F43" s="3">
        <v>42531</v>
      </c>
      <c r="G43" s="4">
        <v>0.83472222222222225</v>
      </c>
      <c r="H43" s="13" t="s">
        <v>77</v>
      </c>
      <c r="I43" s="14">
        <v>1.3888888888888889E-3</v>
      </c>
      <c r="J43" s="23">
        <v>162</v>
      </c>
      <c r="K43" s="8">
        <v>68.49933333333334</v>
      </c>
      <c r="L43" s="8">
        <v>58.1526</v>
      </c>
      <c r="M43" s="2" t="s">
        <v>91</v>
      </c>
      <c r="N43" s="31" t="s">
        <v>248</v>
      </c>
      <c r="O43" s="2" t="s">
        <v>608</v>
      </c>
      <c r="P43" s="2" t="s">
        <v>15</v>
      </c>
      <c r="Q43" s="5" t="s">
        <v>613</v>
      </c>
      <c r="R43" s="2">
        <v>323</v>
      </c>
      <c r="S43" s="2">
        <v>136</v>
      </c>
      <c r="T43" s="2">
        <v>330</v>
      </c>
      <c r="U43" s="2">
        <v>22</v>
      </c>
      <c r="V43" s="2">
        <v>1.1000000000000001</v>
      </c>
      <c r="W43" s="2">
        <v>0.57999999999999996</v>
      </c>
      <c r="X43" s="2">
        <v>1008.7</v>
      </c>
      <c r="Y43" s="2">
        <v>86</v>
      </c>
      <c r="Z43" s="2" t="s">
        <v>47</v>
      </c>
    </row>
    <row r="44" spans="1:27" x14ac:dyDescent="0.2">
      <c r="A44" s="12" t="s">
        <v>11</v>
      </c>
      <c r="B44" s="12" t="s">
        <v>95</v>
      </c>
      <c r="C44" s="12">
        <v>10</v>
      </c>
      <c r="D44" s="12">
        <v>6</v>
      </c>
      <c r="E44" s="12">
        <v>2016</v>
      </c>
      <c r="F44" s="3">
        <v>42531</v>
      </c>
      <c r="G44" s="4">
        <v>0.86388888888888893</v>
      </c>
      <c r="H44" s="13" t="s">
        <v>77</v>
      </c>
      <c r="I44" s="14">
        <v>3.0555555555555555E-2</v>
      </c>
      <c r="J44" s="23">
        <v>162</v>
      </c>
      <c r="K44" s="8">
        <v>68.493350000000007</v>
      </c>
      <c r="L44" s="8">
        <v>58.146500000000003</v>
      </c>
      <c r="M44" s="2" t="s">
        <v>91</v>
      </c>
      <c r="N44" s="31" t="s">
        <v>248</v>
      </c>
      <c r="O44" s="2" t="s">
        <v>8</v>
      </c>
      <c r="P44" s="2" t="s">
        <v>15</v>
      </c>
      <c r="Q44" s="5" t="s">
        <v>613</v>
      </c>
      <c r="R44" s="2">
        <v>324</v>
      </c>
      <c r="S44" s="2">
        <v>117</v>
      </c>
      <c r="T44" s="2">
        <v>330</v>
      </c>
      <c r="U44" s="2">
        <v>17</v>
      </c>
      <c r="V44" s="2">
        <v>2.2000000000000002</v>
      </c>
      <c r="W44" s="2">
        <v>0.76</v>
      </c>
      <c r="X44" s="2">
        <v>1008.68</v>
      </c>
      <c r="Y44" s="2">
        <v>83</v>
      </c>
      <c r="Z44" s="2" t="s">
        <v>47</v>
      </c>
    </row>
    <row r="45" spans="1:27" x14ac:dyDescent="0.2">
      <c r="A45" s="12" t="s">
        <v>11</v>
      </c>
      <c r="B45" s="12" t="s">
        <v>96</v>
      </c>
      <c r="C45" s="12">
        <v>10</v>
      </c>
      <c r="D45" s="12">
        <v>6</v>
      </c>
      <c r="E45" s="12">
        <v>2016</v>
      </c>
      <c r="F45" s="3">
        <v>42531</v>
      </c>
      <c r="G45" s="4">
        <v>0.87638888888888899</v>
      </c>
      <c r="H45" s="13" t="s">
        <v>77</v>
      </c>
      <c r="I45" s="14">
        <v>4.3055555555555562E-2</v>
      </c>
      <c r="J45" s="23">
        <v>162</v>
      </c>
      <c r="K45" s="8">
        <v>68.499983333333333</v>
      </c>
      <c r="L45" s="8">
        <v>58.15188333333333</v>
      </c>
      <c r="M45" s="2" t="s">
        <v>91</v>
      </c>
      <c r="N45" s="31" t="s">
        <v>248</v>
      </c>
      <c r="O45" s="2" t="s">
        <v>24</v>
      </c>
      <c r="P45" s="2" t="s">
        <v>42</v>
      </c>
      <c r="Q45" s="5" t="s">
        <v>605</v>
      </c>
      <c r="R45" s="2">
        <v>323</v>
      </c>
      <c r="S45" s="2">
        <v>184</v>
      </c>
      <c r="T45" s="2">
        <v>340</v>
      </c>
      <c r="U45" s="2">
        <v>21</v>
      </c>
      <c r="V45" s="2">
        <v>0.2</v>
      </c>
      <c r="W45" s="2">
        <v>0.79</v>
      </c>
      <c r="X45" s="2">
        <v>1008.12</v>
      </c>
      <c r="Y45" s="2">
        <v>90</v>
      </c>
      <c r="Z45" s="2" t="s">
        <v>47</v>
      </c>
    </row>
    <row r="46" spans="1:27" x14ac:dyDescent="0.2">
      <c r="A46" s="12" t="s">
        <v>11</v>
      </c>
      <c r="B46" s="12" t="s">
        <v>96</v>
      </c>
      <c r="C46" s="12">
        <v>10</v>
      </c>
      <c r="D46" s="12">
        <v>6</v>
      </c>
      <c r="E46" s="12">
        <v>2016</v>
      </c>
      <c r="F46" s="3">
        <v>42531</v>
      </c>
      <c r="G46" s="4">
        <v>0.90277777777777779</v>
      </c>
      <c r="H46" s="13" t="s">
        <v>77</v>
      </c>
      <c r="I46" s="14">
        <v>6.9444444444444434E-2</v>
      </c>
      <c r="J46" s="23">
        <v>162</v>
      </c>
      <c r="K46" s="8">
        <v>68.502933333333331</v>
      </c>
      <c r="L46" s="8">
        <v>58.132950000000001</v>
      </c>
      <c r="M46" s="2" t="s">
        <v>91</v>
      </c>
      <c r="N46" s="31" t="s">
        <v>248</v>
      </c>
      <c r="O46" s="2" t="s">
        <v>25</v>
      </c>
      <c r="P46" s="2" t="s">
        <v>42</v>
      </c>
      <c r="Q46" s="5" t="s">
        <v>605</v>
      </c>
      <c r="R46" s="2">
        <v>320</v>
      </c>
      <c r="S46" s="2">
        <v>204</v>
      </c>
      <c r="T46" s="2">
        <v>310</v>
      </c>
      <c r="U46" s="2">
        <v>20</v>
      </c>
      <c r="V46" s="2">
        <v>1.5</v>
      </c>
      <c r="W46" s="2">
        <v>0.93</v>
      </c>
      <c r="X46" s="2">
        <v>1007.85</v>
      </c>
      <c r="Y46" s="2">
        <v>86</v>
      </c>
      <c r="Z46" s="2" t="s">
        <v>47</v>
      </c>
    </row>
    <row r="47" spans="1:27" x14ac:dyDescent="0.2">
      <c r="A47" s="12" t="s">
        <v>11</v>
      </c>
      <c r="B47" s="12" t="s">
        <v>97</v>
      </c>
      <c r="C47" s="12">
        <v>10</v>
      </c>
      <c r="D47" s="12">
        <v>6</v>
      </c>
      <c r="E47" s="12">
        <v>2016</v>
      </c>
      <c r="F47" s="3">
        <v>42531</v>
      </c>
      <c r="G47" s="4">
        <v>0.91111111111111109</v>
      </c>
      <c r="H47" s="13" t="s">
        <v>77</v>
      </c>
      <c r="I47" s="14">
        <v>7.7777777777777779E-2</v>
      </c>
      <c r="J47" s="23">
        <v>162</v>
      </c>
      <c r="K47" s="8">
        <v>68.50063333333334</v>
      </c>
      <c r="L47" s="8">
        <v>58.160233333333331</v>
      </c>
      <c r="M47" s="2" t="s">
        <v>91</v>
      </c>
      <c r="N47" s="31" t="s">
        <v>248</v>
      </c>
      <c r="O47" s="2" t="s">
        <v>26</v>
      </c>
      <c r="P47" s="2" t="s">
        <v>43</v>
      </c>
      <c r="Q47" s="5" t="s">
        <v>605</v>
      </c>
      <c r="R47" s="2">
        <v>325</v>
      </c>
      <c r="S47" s="2">
        <v>133</v>
      </c>
      <c r="T47" s="2">
        <v>330</v>
      </c>
      <c r="U47" s="2">
        <v>20</v>
      </c>
      <c r="V47" s="2">
        <v>0.3</v>
      </c>
      <c r="W47" s="2">
        <v>0.95</v>
      </c>
      <c r="X47" s="2">
        <v>1007.5</v>
      </c>
      <c r="Y47" s="2">
        <v>91</v>
      </c>
      <c r="Z47" s="2" t="s">
        <v>47</v>
      </c>
    </row>
    <row r="48" spans="1:27" x14ac:dyDescent="0.2">
      <c r="A48" s="12" t="s">
        <v>11</v>
      </c>
      <c r="B48" s="12" t="s">
        <v>97</v>
      </c>
      <c r="C48" s="12">
        <v>10</v>
      </c>
      <c r="D48" s="12">
        <v>6</v>
      </c>
      <c r="E48" s="12">
        <v>2016</v>
      </c>
      <c r="F48" s="3">
        <v>42531</v>
      </c>
      <c r="G48" s="4">
        <v>0.92708333333333337</v>
      </c>
      <c r="H48" s="13" t="s">
        <v>77</v>
      </c>
      <c r="I48" s="14">
        <v>9.375E-2</v>
      </c>
      <c r="J48" s="23">
        <v>162</v>
      </c>
      <c r="K48" s="8">
        <v>68.494838333333334</v>
      </c>
      <c r="L48" s="8">
        <v>58.159616666666665</v>
      </c>
      <c r="M48" s="2" t="s">
        <v>91</v>
      </c>
      <c r="N48" s="31" t="s">
        <v>248</v>
      </c>
      <c r="O48" s="2" t="s">
        <v>27</v>
      </c>
      <c r="P48" s="2" t="s">
        <v>43</v>
      </c>
      <c r="Q48" s="5" t="s">
        <v>605</v>
      </c>
      <c r="R48" s="2">
        <v>326</v>
      </c>
      <c r="S48" s="2">
        <v>112</v>
      </c>
      <c r="T48" s="2">
        <v>330</v>
      </c>
      <c r="U48" s="2">
        <v>22</v>
      </c>
      <c r="V48" s="2">
        <v>-0.4</v>
      </c>
      <c r="W48" s="2">
        <v>0.95</v>
      </c>
      <c r="X48" s="2">
        <v>1007.67</v>
      </c>
      <c r="Y48" s="2">
        <v>92</v>
      </c>
      <c r="Z48" s="2" t="s">
        <v>47</v>
      </c>
    </row>
    <row r="49" spans="1:26" x14ac:dyDescent="0.2">
      <c r="A49" s="12" t="s">
        <v>11</v>
      </c>
      <c r="B49" s="12" t="s">
        <v>98</v>
      </c>
      <c r="C49" s="12">
        <v>10</v>
      </c>
      <c r="D49" s="12">
        <v>6</v>
      </c>
      <c r="E49" s="12">
        <v>2016</v>
      </c>
      <c r="F49" s="3">
        <v>42531</v>
      </c>
      <c r="G49" s="4">
        <v>0.98263888888888884</v>
      </c>
      <c r="H49" s="13" t="s">
        <v>77</v>
      </c>
      <c r="I49" s="14">
        <v>0.14930555555555555</v>
      </c>
      <c r="J49" s="23">
        <v>162</v>
      </c>
      <c r="K49" s="8">
        <v>68.499416666666662</v>
      </c>
      <c r="L49" s="8">
        <v>57.638816666666663</v>
      </c>
      <c r="M49" s="2" t="s">
        <v>93</v>
      </c>
      <c r="N49" s="31" t="s">
        <v>302</v>
      </c>
      <c r="O49" s="2" t="s">
        <v>608</v>
      </c>
      <c r="P49" s="2" t="s">
        <v>15</v>
      </c>
      <c r="Q49" s="5" t="s">
        <v>616</v>
      </c>
      <c r="R49" s="2">
        <v>368</v>
      </c>
      <c r="S49" s="2">
        <v>135</v>
      </c>
      <c r="T49" s="2">
        <v>330</v>
      </c>
      <c r="U49" s="2">
        <v>23</v>
      </c>
      <c r="V49" s="2">
        <v>-1.1000000000000001</v>
      </c>
      <c r="W49" s="2">
        <v>0.63</v>
      </c>
      <c r="X49" s="2">
        <v>1006.76</v>
      </c>
      <c r="Y49" s="2">
        <v>95</v>
      </c>
      <c r="Z49" s="2" t="s">
        <v>47</v>
      </c>
    </row>
    <row r="50" spans="1:26" x14ac:dyDescent="0.2">
      <c r="A50" s="12" t="s">
        <v>11</v>
      </c>
      <c r="B50" s="12" t="s">
        <v>98</v>
      </c>
      <c r="C50" s="12">
        <v>11</v>
      </c>
      <c r="D50" s="12">
        <v>6</v>
      </c>
      <c r="E50" s="12">
        <v>2016</v>
      </c>
      <c r="F50" s="3">
        <v>42532</v>
      </c>
      <c r="G50" s="4">
        <v>1.7361111111111112E-2</v>
      </c>
      <c r="H50" s="13" t="s">
        <v>77</v>
      </c>
      <c r="I50" s="14">
        <v>0.18402777777777779</v>
      </c>
      <c r="J50" s="23">
        <v>163</v>
      </c>
      <c r="K50" s="8">
        <v>68.463316666666671</v>
      </c>
      <c r="L50" s="8">
        <v>57.624133333333333</v>
      </c>
      <c r="M50" s="2" t="s">
        <v>93</v>
      </c>
      <c r="N50" s="31" t="s">
        <v>302</v>
      </c>
      <c r="O50" s="2" t="s">
        <v>8</v>
      </c>
      <c r="P50" s="2" t="s">
        <v>15</v>
      </c>
      <c r="Q50" s="5" t="s">
        <v>616</v>
      </c>
      <c r="R50" s="2">
        <v>368</v>
      </c>
      <c r="S50" s="2">
        <v>192</v>
      </c>
      <c r="T50" s="2">
        <v>330</v>
      </c>
      <c r="U50" s="2">
        <v>25</v>
      </c>
      <c r="V50" s="2">
        <v>1</v>
      </c>
      <c r="W50" s="2">
        <v>0.57999999999999996</v>
      </c>
      <c r="X50" s="2">
        <v>1006.52</v>
      </c>
      <c r="Y50" s="2">
        <v>89</v>
      </c>
      <c r="Z50" s="2" t="s">
        <v>47</v>
      </c>
    </row>
    <row r="51" spans="1:26" x14ac:dyDescent="0.2">
      <c r="A51" s="12" t="s">
        <v>11</v>
      </c>
      <c r="B51" s="12" t="s">
        <v>99</v>
      </c>
      <c r="C51" s="12">
        <v>11</v>
      </c>
      <c r="D51" s="12">
        <v>6</v>
      </c>
      <c r="E51" s="12">
        <v>2016</v>
      </c>
      <c r="F51" s="3">
        <v>42532</v>
      </c>
      <c r="G51" s="4">
        <v>2.9861111111111113E-2</v>
      </c>
      <c r="H51" s="13" t="s">
        <v>77</v>
      </c>
      <c r="I51" s="14">
        <v>0.19652777777777777</v>
      </c>
      <c r="J51" s="23">
        <v>163</v>
      </c>
      <c r="K51" s="8">
        <v>68.491533333333336</v>
      </c>
      <c r="L51" s="8">
        <v>57.613100000000003</v>
      </c>
      <c r="M51" s="2" t="s">
        <v>93</v>
      </c>
      <c r="N51" s="31" t="s">
        <v>302</v>
      </c>
      <c r="O51" s="2" t="s">
        <v>63</v>
      </c>
      <c r="P51" s="2" t="s">
        <v>92</v>
      </c>
      <c r="Q51" s="5" t="s">
        <v>604</v>
      </c>
      <c r="R51" s="2">
        <v>370</v>
      </c>
      <c r="S51" s="2">
        <v>131</v>
      </c>
      <c r="T51" s="2">
        <v>330</v>
      </c>
      <c r="U51" s="2">
        <v>25</v>
      </c>
      <c r="V51" s="2">
        <v>-1.3</v>
      </c>
      <c r="W51" s="2">
        <v>0.55000000000000004</v>
      </c>
      <c r="X51" s="2">
        <v>1006.17</v>
      </c>
      <c r="Y51" s="2">
        <v>97</v>
      </c>
      <c r="Z51" s="2" t="s">
        <v>47</v>
      </c>
    </row>
    <row r="52" spans="1:26" x14ac:dyDescent="0.2">
      <c r="A52" s="12" t="s">
        <v>11</v>
      </c>
      <c r="B52" s="12" t="s">
        <v>99</v>
      </c>
      <c r="C52" s="12">
        <v>11</v>
      </c>
      <c r="D52" s="12">
        <v>6</v>
      </c>
      <c r="E52" s="12">
        <v>2016</v>
      </c>
      <c r="F52" s="3">
        <v>42532</v>
      </c>
      <c r="G52" s="4">
        <v>4.0972222222222222E-2</v>
      </c>
      <c r="H52" s="13" t="s">
        <v>77</v>
      </c>
      <c r="I52" s="14">
        <v>0.2076388888888889</v>
      </c>
      <c r="J52" s="23">
        <v>163</v>
      </c>
      <c r="K52" s="8">
        <v>68.485533333333336</v>
      </c>
      <c r="L52" s="8">
        <v>57.6</v>
      </c>
      <c r="M52" s="2" t="s">
        <v>93</v>
      </c>
      <c r="N52" s="31" t="s">
        <v>302</v>
      </c>
      <c r="O52" s="2" t="s">
        <v>64</v>
      </c>
      <c r="P52" s="2" t="s">
        <v>92</v>
      </c>
      <c r="Q52" s="5" t="s">
        <v>604</v>
      </c>
      <c r="R52" s="2">
        <v>372</v>
      </c>
      <c r="S52" s="2">
        <v>76</v>
      </c>
      <c r="T52" s="2">
        <v>325</v>
      </c>
      <c r="U52" s="2">
        <v>25</v>
      </c>
      <c r="V52" s="2">
        <v>-1.7</v>
      </c>
      <c r="W52" s="2">
        <v>0.47</v>
      </c>
      <c r="X52" s="2">
        <v>1006.3</v>
      </c>
      <c r="Y52" s="2">
        <v>99</v>
      </c>
      <c r="Z52" s="2" t="s">
        <v>47</v>
      </c>
    </row>
    <row r="53" spans="1:26" x14ac:dyDescent="0.2">
      <c r="A53" s="12" t="s">
        <v>11</v>
      </c>
      <c r="B53" s="12" t="s">
        <v>100</v>
      </c>
      <c r="C53" s="12">
        <v>11</v>
      </c>
      <c r="D53" s="12">
        <v>6</v>
      </c>
      <c r="E53" s="12">
        <v>2016</v>
      </c>
      <c r="F53" s="3">
        <v>42532</v>
      </c>
      <c r="G53" s="4">
        <v>5.6250000000000001E-2</v>
      </c>
      <c r="H53" s="13" t="s">
        <v>77</v>
      </c>
      <c r="I53" s="14">
        <v>0.22291666666666665</v>
      </c>
      <c r="J53" s="23">
        <v>163</v>
      </c>
      <c r="K53" s="8">
        <v>68.495383333333336</v>
      </c>
      <c r="L53" s="8">
        <v>57.6342</v>
      </c>
      <c r="M53" s="2" t="s">
        <v>93</v>
      </c>
      <c r="N53" s="31" t="s">
        <v>302</v>
      </c>
      <c r="O53" s="2" t="s">
        <v>63</v>
      </c>
      <c r="P53" s="2" t="s">
        <v>92</v>
      </c>
      <c r="Q53" s="5" t="s">
        <v>606</v>
      </c>
      <c r="R53" s="2">
        <v>368</v>
      </c>
      <c r="S53" s="2">
        <v>132</v>
      </c>
      <c r="T53" s="2">
        <v>335</v>
      </c>
      <c r="U53" s="2">
        <v>25</v>
      </c>
      <c r="V53" s="2">
        <v>-1.3</v>
      </c>
      <c r="W53" s="2">
        <v>0.45</v>
      </c>
      <c r="X53" s="2">
        <v>1006.38</v>
      </c>
      <c r="Y53" s="2">
        <v>98</v>
      </c>
      <c r="Z53" s="2" t="s">
        <v>47</v>
      </c>
    </row>
    <row r="54" spans="1:26" x14ac:dyDescent="0.2">
      <c r="A54" s="12" t="s">
        <v>11</v>
      </c>
      <c r="B54" s="12" t="s">
        <v>100</v>
      </c>
      <c r="C54" s="12">
        <v>11</v>
      </c>
      <c r="D54" s="12">
        <v>6</v>
      </c>
      <c r="E54" s="12">
        <v>2016</v>
      </c>
      <c r="F54" s="3">
        <v>42532</v>
      </c>
      <c r="G54" s="4">
        <v>6.805555555555555E-2</v>
      </c>
      <c r="H54" s="13" t="s">
        <v>77</v>
      </c>
      <c r="I54" s="14">
        <v>0.23472222222222219</v>
      </c>
      <c r="J54" s="23">
        <v>163</v>
      </c>
      <c r="K54" s="8">
        <v>68.488900000000001</v>
      </c>
      <c r="L54" s="8">
        <v>57.620049999999999</v>
      </c>
      <c r="M54" s="2" t="s">
        <v>93</v>
      </c>
      <c r="N54" s="31" t="s">
        <v>302</v>
      </c>
      <c r="O54" s="2" t="s">
        <v>64</v>
      </c>
      <c r="P54" s="2" t="s">
        <v>92</v>
      </c>
      <c r="Q54" s="5" t="s">
        <v>606</v>
      </c>
      <c r="R54" s="2">
        <v>370</v>
      </c>
      <c r="S54" s="2">
        <v>72</v>
      </c>
      <c r="T54" s="2">
        <v>315</v>
      </c>
      <c r="U54" s="2">
        <v>25</v>
      </c>
      <c r="V54" s="2">
        <v>-1.7</v>
      </c>
      <c r="W54" s="2">
        <v>0.48</v>
      </c>
      <c r="X54" s="2">
        <v>1006.35</v>
      </c>
      <c r="Y54" s="2">
        <v>98</v>
      </c>
      <c r="Z54" s="2" t="s">
        <v>47</v>
      </c>
    </row>
    <row r="55" spans="1:26" x14ac:dyDescent="0.2">
      <c r="A55" s="12" t="s">
        <v>11</v>
      </c>
      <c r="B55" s="12" t="s">
        <v>101</v>
      </c>
      <c r="C55" s="12">
        <v>11</v>
      </c>
      <c r="D55" s="12">
        <v>6</v>
      </c>
      <c r="E55" s="12">
        <v>2016</v>
      </c>
      <c r="F55" s="3">
        <v>42532</v>
      </c>
      <c r="G55" s="4">
        <v>0.16666666666666666</v>
      </c>
      <c r="H55" s="13" t="s">
        <v>77</v>
      </c>
      <c r="I55" s="14">
        <v>0.33333333333333331</v>
      </c>
      <c r="J55" s="23">
        <v>163</v>
      </c>
      <c r="K55" s="8">
        <v>68.49881666666667</v>
      </c>
      <c r="L55" s="8">
        <v>58.521799999999999</v>
      </c>
      <c r="M55" s="2" t="s">
        <v>94</v>
      </c>
      <c r="N55" s="31" t="s">
        <v>247</v>
      </c>
      <c r="O55" s="2" t="s">
        <v>608</v>
      </c>
      <c r="P55" s="2" t="s">
        <v>15</v>
      </c>
      <c r="Q55" s="5" t="s">
        <v>617</v>
      </c>
      <c r="R55" s="2">
        <v>352</v>
      </c>
      <c r="S55" s="2">
        <v>156</v>
      </c>
      <c r="T55" s="2">
        <v>0</v>
      </c>
      <c r="U55" s="2">
        <v>6</v>
      </c>
      <c r="V55" s="2">
        <v>-1.9</v>
      </c>
      <c r="W55" s="2">
        <v>0.68</v>
      </c>
      <c r="X55" s="2">
        <v>1007.32</v>
      </c>
      <c r="Y55" s="2">
        <v>99</v>
      </c>
      <c r="Z55" s="2" t="s">
        <v>47</v>
      </c>
    </row>
    <row r="56" spans="1:26" x14ac:dyDescent="0.2">
      <c r="A56" s="12" t="s">
        <v>11</v>
      </c>
      <c r="B56" s="12" t="s">
        <v>101</v>
      </c>
      <c r="C56" s="12">
        <v>11</v>
      </c>
      <c r="D56" s="12">
        <v>6</v>
      </c>
      <c r="E56" s="12">
        <v>2016</v>
      </c>
      <c r="F56" s="3">
        <v>42532</v>
      </c>
      <c r="G56" s="4">
        <v>0.18402777777777779</v>
      </c>
      <c r="H56" s="13" t="s">
        <v>77</v>
      </c>
      <c r="I56" s="14">
        <v>0.35069444444444442</v>
      </c>
      <c r="J56" s="23">
        <v>163</v>
      </c>
      <c r="K56" s="8">
        <v>68.497383333333332</v>
      </c>
      <c r="L56" s="8">
        <v>58.523049999999998</v>
      </c>
      <c r="M56" s="2" t="s">
        <v>94</v>
      </c>
      <c r="N56" s="31" t="s">
        <v>247</v>
      </c>
      <c r="O56" s="2" t="s">
        <v>8</v>
      </c>
      <c r="P56" s="2" t="s">
        <v>15</v>
      </c>
      <c r="Q56" s="5" t="s">
        <v>617</v>
      </c>
      <c r="R56" s="2">
        <v>351</v>
      </c>
      <c r="S56" s="2">
        <v>165</v>
      </c>
      <c r="T56" s="2">
        <v>320</v>
      </c>
      <c r="U56" s="2">
        <v>15</v>
      </c>
      <c r="V56" s="2">
        <v>-0.7</v>
      </c>
      <c r="W56" s="2">
        <v>0.57999999999999996</v>
      </c>
      <c r="X56" s="2">
        <v>1007.33</v>
      </c>
      <c r="Y56" s="2">
        <v>98</v>
      </c>
      <c r="Z56" s="2" t="s">
        <v>47</v>
      </c>
    </row>
    <row r="57" spans="1:26" x14ac:dyDescent="0.2">
      <c r="A57" s="12" t="s">
        <v>11</v>
      </c>
      <c r="B57" s="12" t="s">
        <v>102</v>
      </c>
      <c r="C57" s="12">
        <v>11</v>
      </c>
      <c r="D57" s="12">
        <v>6</v>
      </c>
      <c r="E57" s="12">
        <v>2016</v>
      </c>
      <c r="F57" s="3">
        <v>42532</v>
      </c>
      <c r="G57" s="4">
        <v>0.25972222222222224</v>
      </c>
      <c r="H57" s="13" t="s">
        <v>77</v>
      </c>
      <c r="I57" s="14">
        <v>0.42638888888888887</v>
      </c>
      <c r="J57" s="23">
        <v>163</v>
      </c>
      <c r="K57" s="8">
        <v>68.468333333333334</v>
      </c>
      <c r="L57" s="8">
        <v>58.623333333333335</v>
      </c>
      <c r="M57" s="2" t="s">
        <v>94</v>
      </c>
      <c r="N57" s="31" t="s">
        <v>247</v>
      </c>
      <c r="O57" s="2" t="s">
        <v>65</v>
      </c>
      <c r="P57" s="2" t="s">
        <v>103</v>
      </c>
      <c r="Q57" s="5" t="s">
        <v>604</v>
      </c>
      <c r="R57" s="2">
        <v>346</v>
      </c>
      <c r="S57" s="2">
        <v>119</v>
      </c>
      <c r="T57" s="2">
        <v>320</v>
      </c>
      <c r="U57" s="2">
        <v>15</v>
      </c>
      <c r="V57" s="2">
        <v>-2.7</v>
      </c>
      <c r="W57" s="2">
        <v>-0.38</v>
      </c>
      <c r="X57" s="2">
        <v>1007.21</v>
      </c>
      <c r="Y57" s="2">
        <v>99</v>
      </c>
      <c r="Z57" s="2" t="s">
        <v>47</v>
      </c>
    </row>
    <row r="58" spans="1:26" x14ac:dyDescent="0.2">
      <c r="A58" s="12" t="s">
        <v>11</v>
      </c>
      <c r="B58" s="12" t="s">
        <v>108</v>
      </c>
      <c r="C58" s="12">
        <v>11</v>
      </c>
      <c r="D58" s="12">
        <v>6</v>
      </c>
      <c r="E58" s="12">
        <v>2016</v>
      </c>
      <c r="F58" s="3">
        <v>42532</v>
      </c>
      <c r="G58" s="4">
        <v>0.35486111111111113</v>
      </c>
      <c r="H58" s="13" t="s">
        <v>77</v>
      </c>
      <c r="I58" s="14">
        <v>0.52152777777777781</v>
      </c>
      <c r="J58" s="23">
        <v>163</v>
      </c>
      <c r="K58" s="8">
        <v>68.501116666666661</v>
      </c>
      <c r="L58" s="8">
        <v>58.82405</v>
      </c>
      <c r="M58" s="2" t="s">
        <v>104</v>
      </c>
      <c r="N58" s="31" t="s">
        <v>283</v>
      </c>
      <c r="O58" s="2" t="s">
        <v>608</v>
      </c>
      <c r="P58" s="2" t="s">
        <v>15</v>
      </c>
      <c r="Q58" s="5" t="s">
        <v>618</v>
      </c>
      <c r="R58" s="2">
        <v>321</v>
      </c>
      <c r="S58" s="2">
        <v>198</v>
      </c>
      <c r="T58" s="2">
        <v>325</v>
      </c>
      <c r="U58" s="2">
        <v>15</v>
      </c>
      <c r="V58" s="2">
        <v>-1.9</v>
      </c>
      <c r="W58" s="2">
        <v>-0.91</v>
      </c>
      <c r="X58" s="2">
        <v>1007.3</v>
      </c>
      <c r="Y58" s="2">
        <v>99</v>
      </c>
      <c r="Z58" s="2">
        <v>6</v>
      </c>
    </row>
    <row r="59" spans="1:26" x14ac:dyDescent="0.2">
      <c r="A59" s="12" t="s">
        <v>11</v>
      </c>
      <c r="B59" s="12" t="s">
        <v>108</v>
      </c>
      <c r="C59" s="12">
        <v>11</v>
      </c>
      <c r="D59" s="12">
        <v>6</v>
      </c>
      <c r="E59" s="12">
        <v>2016</v>
      </c>
      <c r="F59" s="3">
        <v>42532</v>
      </c>
      <c r="G59" s="4">
        <v>0.38819444444444445</v>
      </c>
      <c r="H59" s="13" t="s">
        <v>77</v>
      </c>
      <c r="I59" s="14">
        <v>0.55486111111111114</v>
      </c>
      <c r="J59" s="23">
        <v>163</v>
      </c>
      <c r="K59" s="8">
        <v>68.487883333333329</v>
      </c>
      <c r="L59" s="8">
        <v>58.829583333333332</v>
      </c>
      <c r="M59" s="2" t="s">
        <v>104</v>
      </c>
      <c r="N59" s="31" t="s">
        <v>283</v>
      </c>
      <c r="O59" s="2" t="s">
        <v>8</v>
      </c>
      <c r="P59" s="2" t="s">
        <v>15</v>
      </c>
      <c r="Q59" s="5" t="s">
        <v>618</v>
      </c>
      <c r="R59" s="2">
        <v>324</v>
      </c>
      <c r="S59" s="2">
        <v>221</v>
      </c>
      <c r="T59" s="2">
        <v>320</v>
      </c>
      <c r="U59" s="2">
        <v>13</v>
      </c>
      <c r="V59" s="2">
        <v>-1.2</v>
      </c>
      <c r="W59" s="2">
        <v>-0.82</v>
      </c>
      <c r="X59" s="2">
        <v>1007.47</v>
      </c>
      <c r="Y59" s="2">
        <v>99</v>
      </c>
      <c r="Z59" s="2">
        <v>6</v>
      </c>
    </row>
    <row r="60" spans="1:26" x14ac:dyDescent="0.2">
      <c r="A60" s="12" t="s">
        <v>11</v>
      </c>
      <c r="B60" s="12" t="s">
        <v>109</v>
      </c>
      <c r="C60" s="12">
        <v>11</v>
      </c>
      <c r="D60" s="12">
        <v>6</v>
      </c>
      <c r="E60" s="12">
        <v>2016</v>
      </c>
      <c r="F60" s="3">
        <v>42532</v>
      </c>
      <c r="G60" s="4">
        <v>0.4465277777777778</v>
      </c>
      <c r="H60" s="13" t="s">
        <v>77</v>
      </c>
      <c r="I60" s="14">
        <v>0.61319444444444449</v>
      </c>
      <c r="J60" s="23">
        <v>163</v>
      </c>
      <c r="K60" s="8">
        <v>68.498533333333327</v>
      </c>
      <c r="L60" s="8">
        <v>59.179366666666667</v>
      </c>
      <c r="M60" s="2" t="s">
        <v>105</v>
      </c>
      <c r="N60" s="31" t="s">
        <v>246</v>
      </c>
      <c r="O60" s="2" t="s">
        <v>620</v>
      </c>
      <c r="P60" s="2" t="s">
        <v>15</v>
      </c>
      <c r="Q60" s="5" t="s">
        <v>619</v>
      </c>
      <c r="R60" s="2">
        <v>317</v>
      </c>
      <c r="S60" s="2">
        <v>195</v>
      </c>
      <c r="T60" s="2">
        <v>310</v>
      </c>
      <c r="U60" s="2">
        <v>13</v>
      </c>
      <c r="V60" s="2">
        <v>-0.5</v>
      </c>
      <c r="W60" s="2">
        <v>-0.95</v>
      </c>
      <c r="X60" s="2">
        <v>1008.05</v>
      </c>
      <c r="Y60" s="2">
        <v>97</v>
      </c>
      <c r="Z60" s="2">
        <v>9</v>
      </c>
    </row>
    <row r="61" spans="1:26" x14ac:dyDescent="0.2">
      <c r="A61" s="12" t="s">
        <v>11</v>
      </c>
      <c r="B61" s="12" t="s">
        <v>109</v>
      </c>
      <c r="C61" s="12">
        <v>11</v>
      </c>
      <c r="D61" s="12">
        <v>6</v>
      </c>
      <c r="E61" s="12">
        <v>2016</v>
      </c>
      <c r="F61" s="3">
        <v>42532</v>
      </c>
      <c r="G61" s="4">
        <v>0.47222222222222227</v>
      </c>
      <c r="H61" s="13" t="s">
        <v>77</v>
      </c>
      <c r="I61" s="14">
        <v>0.63888888888888895</v>
      </c>
      <c r="J61" s="23">
        <v>163</v>
      </c>
      <c r="K61" s="8">
        <v>68.49581666666667</v>
      </c>
      <c r="L61" s="8">
        <v>59.177583333333331</v>
      </c>
      <c r="M61" s="2" t="s">
        <v>105</v>
      </c>
      <c r="N61" s="31" t="s">
        <v>246</v>
      </c>
      <c r="O61" s="2" t="s">
        <v>8</v>
      </c>
      <c r="P61" s="2" t="s">
        <v>15</v>
      </c>
      <c r="Q61" s="5" t="s">
        <v>619</v>
      </c>
      <c r="R61" s="2">
        <v>318</v>
      </c>
      <c r="S61" s="2">
        <v>197</v>
      </c>
      <c r="T61" s="2">
        <v>315</v>
      </c>
      <c r="U61" s="2">
        <v>14</v>
      </c>
      <c r="V61" s="2">
        <v>0.4</v>
      </c>
      <c r="W61" s="2">
        <v>-0.93</v>
      </c>
      <c r="X61" s="2">
        <v>1008</v>
      </c>
      <c r="Y61" s="2">
        <v>94</v>
      </c>
      <c r="Z61" s="2">
        <v>9</v>
      </c>
    </row>
    <row r="62" spans="1:26" x14ac:dyDescent="0.2">
      <c r="A62" s="12" t="s">
        <v>11</v>
      </c>
      <c r="B62" s="12" t="s">
        <v>110</v>
      </c>
      <c r="C62" s="12">
        <v>11</v>
      </c>
      <c r="D62" s="12">
        <v>6</v>
      </c>
      <c r="E62" s="12">
        <v>2016</v>
      </c>
      <c r="F62" s="3">
        <v>42532</v>
      </c>
      <c r="G62" s="4">
        <v>0.52430555555555558</v>
      </c>
      <c r="H62" s="13" t="s">
        <v>77</v>
      </c>
      <c r="I62" s="14">
        <v>0.69097222222222221</v>
      </c>
      <c r="J62" s="23">
        <v>163</v>
      </c>
      <c r="K62" s="8">
        <v>68.519783333333336</v>
      </c>
      <c r="L62" s="8">
        <v>59.27375</v>
      </c>
      <c r="M62" s="2" t="s">
        <v>105</v>
      </c>
      <c r="N62" s="31" t="s">
        <v>246</v>
      </c>
      <c r="O62" s="2" t="s">
        <v>123</v>
      </c>
      <c r="P62" s="2" t="s">
        <v>194</v>
      </c>
      <c r="Q62" s="5" t="s">
        <v>604</v>
      </c>
      <c r="R62" s="2">
        <v>426</v>
      </c>
      <c r="S62" s="2">
        <v>298</v>
      </c>
      <c r="T62" s="2">
        <v>300</v>
      </c>
      <c r="U62" s="2">
        <v>15</v>
      </c>
      <c r="V62" s="2">
        <v>-1</v>
      </c>
      <c r="W62" s="2">
        <v>-0.93</v>
      </c>
      <c r="X62" s="2">
        <v>1007.68</v>
      </c>
      <c r="Y62" s="2">
        <v>98</v>
      </c>
      <c r="Z62" s="2">
        <v>9</v>
      </c>
    </row>
    <row r="63" spans="1:26" x14ac:dyDescent="0.2">
      <c r="A63" s="12" t="s">
        <v>11</v>
      </c>
      <c r="B63" s="12" t="s">
        <v>111</v>
      </c>
      <c r="C63" s="12">
        <v>11</v>
      </c>
      <c r="D63" s="12">
        <v>6</v>
      </c>
      <c r="E63" s="12">
        <v>2016</v>
      </c>
      <c r="F63" s="3">
        <v>42532</v>
      </c>
      <c r="G63" s="4">
        <v>0.54375000000000007</v>
      </c>
      <c r="H63" s="13" t="s">
        <v>77</v>
      </c>
      <c r="I63" s="14">
        <v>0.7104166666666667</v>
      </c>
      <c r="J63" s="23">
        <v>163</v>
      </c>
      <c r="K63" s="8">
        <v>68.517366666666661</v>
      </c>
      <c r="L63" s="8">
        <v>59.270633333333336</v>
      </c>
      <c r="M63" s="2" t="s">
        <v>105</v>
      </c>
      <c r="N63" s="31" t="s">
        <v>246</v>
      </c>
      <c r="O63" s="2" t="s">
        <v>66</v>
      </c>
      <c r="P63" s="2" t="s">
        <v>106</v>
      </c>
      <c r="Q63" s="5" t="s">
        <v>604</v>
      </c>
      <c r="R63" s="2">
        <v>425</v>
      </c>
      <c r="S63" s="2">
        <v>73</v>
      </c>
      <c r="T63" s="2">
        <v>310</v>
      </c>
      <c r="U63" s="2">
        <v>15</v>
      </c>
      <c r="V63" s="2">
        <v>-1.2</v>
      </c>
      <c r="W63" s="2">
        <v>-0.96</v>
      </c>
      <c r="X63" s="2">
        <v>1007.78</v>
      </c>
      <c r="Y63" s="2">
        <v>98</v>
      </c>
      <c r="Z63" s="2">
        <v>9</v>
      </c>
    </row>
    <row r="64" spans="1:26" x14ac:dyDescent="0.2">
      <c r="A64" s="12" t="s">
        <v>11</v>
      </c>
      <c r="B64" s="12" t="s">
        <v>111</v>
      </c>
      <c r="C64" s="12">
        <v>11</v>
      </c>
      <c r="D64" s="12">
        <v>6</v>
      </c>
      <c r="E64" s="12">
        <v>2016</v>
      </c>
      <c r="F64" s="3">
        <v>42532</v>
      </c>
      <c r="G64" s="4">
        <v>0.55277777777777781</v>
      </c>
      <c r="H64" s="13" t="s">
        <v>77</v>
      </c>
      <c r="I64" s="14">
        <v>0.71944444444444444</v>
      </c>
      <c r="J64" s="23">
        <v>163</v>
      </c>
      <c r="K64" s="8">
        <v>68.516616666666664</v>
      </c>
      <c r="L64" s="8">
        <v>59.270350000000001</v>
      </c>
      <c r="M64" s="2" t="s">
        <v>105</v>
      </c>
      <c r="N64" s="31" t="s">
        <v>246</v>
      </c>
      <c r="O64" s="2" t="s">
        <v>67</v>
      </c>
      <c r="P64" s="2" t="s">
        <v>106</v>
      </c>
      <c r="Q64" s="5" t="s">
        <v>604</v>
      </c>
      <c r="R64" s="2">
        <v>424</v>
      </c>
      <c r="S64" s="2">
        <v>68</v>
      </c>
      <c r="T64" s="2">
        <v>330</v>
      </c>
      <c r="U64" s="2">
        <v>15</v>
      </c>
      <c r="V64" s="2">
        <v>-1.3</v>
      </c>
      <c r="W64" s="2">
        <v>-0.96</v>
      </c>
      <c r="X64" s="2">
        <v>1007.79</v>
      </c>
      <c r="Y64" s="2">
        <v>99</v>
      </c>
      <c r="Z64" s="2">
        <v>9</v>
      </c>
    </row>
    <row r="65" spans="1:27" x14ac:dyDescent="0.2">
      <c r="A65" s="12" t="s">
        <v>11</v>
      </c>
      <c r="B65" s="12" t="s">
        <v>112</v>
      </c>
      <c r="C65" s="12">
        <v>11</v>
      </c>
      <c r="D65" s="12">
        <v>6</v>
      </c>
      <c r="E65" s="12">
        <v>2016</v>
      </c>
      <c r="F65" s="3">
        <v>42532</v>
      </c>
      <c r="G65" s="4">
        <v>0.57361111111111118</v>
      </c>
      <c r="H65" s="13" t="s">
        <v>77</v>
      </c>
      <c r="I65" s="14">
        <v>0.7402777777777777</v>
      </c>
      <c r="J65" s="23">
        <v>163</v>
      </c>
      <c r="K65" s="8">
        <v>68.516633333333331</v>
      </c>
      <c r="L65" s="8">
        <v>59.2654</v>
      </c>
      <c r="M65" s="2" t="s">
        <v>105</v>
      </c>
      <c r="N65" s="31" t="s">
        <v>246</v>
      </c>
      <c r="O65" s="2" t="s">
        <v>620</v>
      </c>
      <c r="P65" s="2" t="s">
        <v>15</v>
      </c>
      <c r="Q65" s="5" t="s">
        <v>624</v>
      </c>
      <c r="R65" s="2">
        <v>416</v>
      </c>
      <c r="S65" s="2">
        <v>211</v>
      </c>
      <c r="T65" s="2">
        <v>310</v>
      </c>
      <c r="U65" s="2">
        <v>10</v>
      </c>
      <c r="V65" s="2">
        <v>-0.3</v>
      </c>
      <c r="W65" s="2">
        <v>-0.96</v>
      </c>
      <c r="X65" s="2">
        <v>1008.14</v>
      </c>
      <c r="Y65" s="2">
        <v>98</v>
      </c>
      <c r="Z65" s="2">
        <v>9</v>
      </c>
    </row>
    <row r="66" spans="1:27" x14ac:dyDescent="0.2">
      <c r="A66" s="12" t="s">
        <v>11</v>
      </c>
      <c r="B66" s="12" t="s">
        <v>112</v>
      </c>
      <c r="C66" s="12">
        <v>11</v>
      </c>
      <c r="D66" s="12">
        <v>6</v>
      </c>
      <c r="E66" s="12">
        <v>2016</v>
      </c>
      <c r="F66" s="3">
        <v>42532</v>
      </c>
      <c r="G66" s="4">
        <v>0.6020833333333333</v>
      </c>
      <c r="H66" s="13" t="s">
        <v>77</v>
      </c>
      <c r="I66" s="14">
        <v>0.76874999999999993</v>
      </c>
      <c r="J66" s="23">
        <v>163</v>
      </c>
      <c r="K66" s="8">
        <v>68.514116666666666</v>
      </c>
      <c r="L66" s="8">
        <v>59.265266666666669</v>
      </c>
      <c r="M66" s="2" t="s">
        <v>105</v>
      </c>
      <c r="N66" s="31" t="s">
        <v>246</v>
      </c>
      <c r="O66" s="2" t="s">
        <v>8</v>
      </c>
      <c r="P66" s="2" t="s">
        <v>15</v>
      </c>
      <c r="Q66" s="5" t="s">
        <v>624</v>
      </c>
      <c r="R66" s="2">
        <v>409</v>
      </c>
      <c r="S66" s="2">
        <v>213</v>
      </c>
      <c r="T66" s="2">
        <v>295</v>
      </c>
      <c r="U66" s="2">
        <v>10</v>
      </c>
      <c r="V66" s="2">
        <v>0.3</v>
      </c>
      <c r="W66" s="2">
        <v>-0.96</v>
      </c>
      <c r="X66" s="2">
        <v>1008.51</v>
      </c>
      <c r="Y66" s="2">
        <v>86</v>
      </c>
      <c r="Z66" s="2">
        <v>9</v>
      </c>
      <c r="AA66">
        <f>16.86/60</f>
        <v>0.28099999999999997</v>
      </c>
    </row>
    <row r="67" spans="1:27" x14ac:dyDescent="0.2">
      <c r="A67" s="12" t="s">
        <v>11</v>
      </c>
      <c r="B67" s="12" t="s">
        <v>110</v>
      </c>
      <c r="C67" s="12">
        <v>11</v>
      </c>
      <c r="D67" s="12">
        <v>6</v>
      </c>
      <c r="E67" s="12">
        <v>2016</v>
      </c>
      <c r="F67" s="3">
        <v>42532</v>
      </c>
      <c r="G67" s="4">
        <v>0.60625000000000007</v>
      </c>
      <c r="H67" s="13" t="s">
        <v>77</v>
      </c>
      <c r="I67" s="14">
        <v>0.7729166666666667</v>
      </c>
      <c r="J67" s="23">
        <v>163</v>
      </c>
      <c r="K67" s="8">
        <v>68.513850000000005</v>
      </c>
      <c r="L67" s="8">
        <v>59.265266666666669</v>
      </c>
      <c r="M67" s="2" t="s">
        <v>105</v>
      </c>
      <c r="N67" s="31" t="s">
        <v>246</v>
      </c>
      <c r="O67" s="2" t="s">
        <v>250</v>
      </c>
      <c r="P67" s="2" t="s">
        <v>194</v>
      </c>
      <c r="Q67" s="5" t="s">
        <v>604</v>
      </c>
      <c r="R67" s="2">
        <v>408</v>
      </c>
      <c r="S67" s="2">
        <v>213</v>
      </c>
      <c r="T67" s="2">
        <v>300</v>
      </c>
      <c r="U67" s="2">
        <v>10</v>
      </c>
      <c r="V67" s="2">
        <v>0.4</v>
      </c>
      <c r="W67" s="2">
        <v>-0.97</v>
      </c>
      <c r="X67" s="2">
        <v>1008.55</v>
      </c>
      <c r="Y67" s="2">
        <v>95</v>
      </c>
      <c r="Z67" s="2">
        <v>9</v>
      </c>
    </row>
    <row r="68" spans="1:27" x14ac:dyDescent="0.2">
      <c r="A68" s="12" t="s">
        <v>11</v>
      </c>
      <c r="B68" s="12" t="s">
        <v>113</v>
      </c>
      <c r="C68" s="12">
        <v>11</v>
      </c>
      <c r="D68" s="12">
        <v>6</v>
      </c>
      <c r="E68" s="12">
        <v>2016</v>
      </c>
      <c r="F68" s="3">
        <v>42532</v>
      </c>
      <c r="G68" s="4">
        <v>0.64583333333333337</v>
      </c>
      <c r="H68" s="13" t="s">
        <v>77</v>
      </c>
      <c r="I68" s="14">
        <v>0.8125</v>
      </c>
      <c r="J68" s="23">
        <v>163</v>
      </c>
      <c r="K68" s="8">
        <v>68.50633333333333</v>
      </c>
      <c r="L68" s="8">
        <v>59.279400000000003</v>
      </c>
      <c r="M68" s="2" t="s">
        <v>105</v>
      </c>
      <c r="N68" s="31" t="s">
        <v>246</v>
      </c>
      <c r="O68" s="2" t="s">
        <v>621</v>
      </c>
      <c r="P68" s="2" t="s">
        <v>623</v>
      </c>
      <c r="Q68" s="5" t="s">
        <v>607</v>
      </c>
      <c r="R68" s="2">
        <v>420</v>
      </c>
      <c r="S68" s="2">
        <v>78</v>
      </c>
      <c r="T68" s="2">
        <v>305</v>
      </c>
      <c r="U68" s="2">
        <v>10</v>
      </c>
      <c r="V68" s="2">
        <v>-1.3</v>
      </c>
      <c r="W68" s="2">
        <v>-0.99</v>
      </c>
      <c r="X68" s="2">
        <v>1008.9</v>
      </c>
      <c r="Y68" s="2">
        <v>99</v>
      </c>
      <c r="Z68" s="2">
        <v>9</v>
      </c>
    </row>
    <row r="69" spans="1:27" x14ac:dyDescent="0.2">
      <c r="A69" s="12" t="s">
        <v>11</v>
      </c>
      <c r="B69" s="12" t="s">
        <v>113</v>
      </c>
      <c r="C69" s="12">
        <v>11</v>
      </c>
      <c r="D69" s="12">
        <v>6</v>
      </c>
      <c r="E69" s="12">
        <v>2016</v>
      </c>
      <c r="F69" s="3">
        <v>42532</v>
      </c>
      <c r="G69" s="4">
        <v>0.6875</v>
      </c>
      <c r="H69" s="13" t="s">
        <v>77</v>
      </c>
      <c r="I69" s="14">
        <v>0.85416666666666663</v>
      </c>
      <c r="J69" s="23">
        <v>163</v>
      </c>
      <c r="K69" s="8">
        <v>68.5047</v>
      </c>
      <c r="L69" s="8">
        <v>59.280050000000003</v>
      </c>
      <c r="M69" s="2" t="s">
        <v>105</v>
      </c>
      <c r="N69" s="31" t="s">
        <v>246</v>
      </c>
      <c r="O69" s="2" t="s">
        <v>622</v>
      </c>
      <c r="P69" s="2" t="s">
        <v>623</v>
      </c>
      <c r="Q69" s="5" t="s">
        <v>607</v>
      </c>
      <c r="R69" s="2">
        <v>422</v>
      </c>
      <c r="S69" s="2">
        <v>63</v>
      </c>
      <c r="T69" s="2">
        <v>300</v>
      </c>
      <c r="U69" s="2">
        <v>10</v>
      </c>
      <c r="V69" s="2">
        <v>-1.4</v>
      </c>
      <c r="W69" s="2">
        <v>-0.95</v>
      </c>
      <c r="X69" s="2">
        <v>1009.41</v>
      </c>
      <c r="Y69" s="2">
        <v>99</v>
      </c>
      <c r="Z69" s="2">
        <v>9</v>
      </c>
    </row>
    <row r="70" spans="1:27" x14ac:dyDescent="0.2">
      <c r="A70" s="12" t="s">
        <v>11</v>
      </c>
      <c r="B70" s="12" t="s">
        <v>114</v>
      </c>
      <c r="C70" s="12">
        <v>11</v>
      </c>
      <c r="D70" s="12">
        <v>6</v>
      </c>
      <c r="E70" s="12">
        <v>2016</v>
      </c>
      <c r="F70" s="3">
        <v>42532</v>
      </c>
      <c r="G70" s="4">
        <v>0.71180555555555547</v>
      </c>
      <c r="H70" s="13" t="s">
        <v>77</v>
      </c>
      <c r="I70" s="14">
        <v>0.87847222222222221</v>
      </c>
      <c r="J70" s="23">
        <v>163</v>
      </c>
      <c r="K70" s="8">
        <v>68.504283333333333</v>
      </c>
      <c r="L70" s="8">
        <v>59.280050000000003</v>
      </c>
      <c r="M70" s="2" t="s">
        <v>105</v>
      </c>
      <c r="N70" s="31" t="s">
        <v>246</v>
      </c>
      <c r="O70" s="2" t="s">
        <v>68</v>
      </c>
      <c r="P70" s="2" t="s">
        <v>107</v>
      </c>
      <c r="Q70" s="5" t="s">
        <v>604</v>
      </c>
      <c r="R70" s="2">
        <v>418</v>
      </c>
      <c r="S70" s="2">
        <v>71</v>
      </c>
      <c r="T70" s="2">
        <v>290</v>
      </c>
      <c r="U70" s="2">
        <v>10</v>
      </c>
      <c r="V70" s="2">
        <v>-1.4</v>
      </c>
      <c r="W70" s="2">
        <v>-0.94</v>
      </c>
      <c r="X70" s="2">
        <v>1009.6</v>
      </c>
      <c r="Y70" s="2">
        <v>99</v>
      </c>
      <c r="Z70" s="2">
        <v>7</v>
      </c>
    </row>
    <row r="71" spans="1:27" x14ac:dyDescent="0.2">
      <c r="A71" s="12" t="s">
        <v>11</v>
      </c>
      <c r="B71" s="12" t="s">
        <v>114</v>
      </c>
      <c r="C71" s="12">
        <v>11</v>
      </c>
      <c r="D71" s="12">
        <v>6</v>
      </c>
      <c r="E71" s="12">
        <v>2016</v>
      </c>
      <c r="F71" s="3">
        <v>42532</v>
      </c>
      <c r="G71" s="4">
        <v>0.72013888888888899</v>
      </c>
      <c r="H71" s="13" t="s">
        <v>77</v>
      </c>
      <c r="I71" s="14">
        <v>0.88680555555555562</v>
      </c>
      <c r="J71" s="23">
        <v>163</v>
      </c>
      <c r="K71" s="8">
        <v>68.503500000000003</v>
      </c>
      <c r="L71" s="8">
        <v>59.278433333333332</v>
      </c>
      <c r="M71" s="2" t="s">
        <v>105</v>
      </c>
      <c r="N71" s="31" t="s">
        <v>246</v>
      </c>
      <c r="O71" s="2" t="s">
        <v>69</v>
      </c>
      <c r="P71" s="2" t="s">
        <v>107</v>
      </c>
      <c r="Q71" s="5" t="s">
        <v>604</v>
      </c>
      <c r="R71" s="2">
        <v>414</v>
      </c>
      <c r="S71" s="2">
        <v>79</v>
      </c>
      <c r="T71" s="2">
        <v>310</v>
      </c>
      <c r="U71" s="2">
        <v>10</v>
      </c>
      <c r="V71" s="2">
        <v>-1.4</v>
      </c>
      <c r="W71" s="2">
        <v>-0.92</v>
      </c>
      <c r="X71" s="2">
        <v>1009.75</v>
      </c>
      <c r="Y71" s="2">
        <v>99</v>
      </c>
      <c r="Z71" s="2">
        <v>7</v>
      </c>
    </row>
    <row r="72" spans="1:27" x14ac:dyDescent="0.2">
      <c r="A72" s="12" t="s">
        <v>11</v>
      </c>
      <c r="B72" s="12" t="s">
        <v>115</v>
      </c>
      <c r="C72" s="12">
        <v>11</v>
      </c>
      <c r="D72" s="12">
        <v>6</v>
      </c>
      <c r="E72" s="12">
        <v>2016</v>
      </c>
      <c r="F72" s="3">
        <v>42532</v>
      </c>
      <c r="G72" s="4">
        <v>0.73888888888888893</v>
      </c>
      <c r="H72" s="13" t="s">
        <v>77</v>
      </c>
      <c r="I72" s="14">
        <v>0.90555555555555556</v>
      </c>
      <c r="J72" s="23">
        <v>163</v>
      </c>
      <c r="K72" s="8">
        <v>68.503166666666672</v>
      </c>
      <c r="L72" s="8">
        <v>59.275616666666664</v>
      </c>
      <c r="M72" s="2" t="s">
        <v>105</v>
      </c>
      <c r="N72" s="31" t="s">
        <v>246</v>
      </c>
      <c r="O72" s="2" t="s">
        <v>620</v>
      </c>
      <c r="P72" s="2" t="s">
        <v>15</v>
      </c>
      <c r="Q72" s="5" t="s">
        <v>625</v>
      </c>
      <c r="R72" s="2">
        <v>412</v>
      </c>
      <c r="S72" s="2">
        <v>186</v>
      </c>
      <c r="T72" s="2">
        <v>310</v>
      </c>
      <c r="U72" s="2">
        <v>8</v>
      </c>
      <c r="V72" s="2">
        <v>-1.1000000000000001</v>
      </c>
      <c r="W72" s="2">
        <v>-0.93</v>
      </c>
      <c r="X72" s="2">
        <v>1009.85</v>
      </c>
      <c r="Y72" s="2">
        <v>99</v>
      </c>
      <c r="Z72" s="2">
        <v>8</v>
      </c>
      <c r="AA72" s="1"/>
    </row>
    <row r="73" spans="1:27" x14ac:dyDescent="0.2">
      <c r="A73" s="12" t="s">
        <v>11</v>
      </c>
      <c r="B73" s="12" t="s">
        <v>115</v>
      </c>
      <c r="C73" s="12">
        <v>11</v>
      </c>
      <c r="D73" s="12">
        <v>6</v>
      </c>
      <c r="E73" s="12">
        <v>2016</v>
      </c>
      <c r="F73" s="3">
        <v>42532</v>
      </c>
      <c r="G73" s="4">
        <v>0.75624999999999998</v>
      </c>
      <c r="H73" s="13" t="s">
        <v>77</v>
      </c>
      <c r="I73" s="14">
        <v>0.92291666666666661</v>
      </c>
      <c r="J73" s="23">
        <v>163</v>
      </c>
      <c r="K73" s="8">
        <v>68.502283333333338</v>
      </c>
      <c r="L73" s="8">
        <v>59.272266666666667</v>
      </c>
      <c r="M73" s="2" t="s">
        <v>105</v>
      </c>
      <c r="N73" s="31" t="s">
        <v>246</v>
      </c>
      <c r="O73" s="2" t="s">
        <v>8</v>
      </c>
      <c r="P73" s="2" t="s">
        <v>15</v>
      </c>
      <c r="Q73" s="5" t="s">
        <v>625</v>
      </c>
      <c r="R73" s="2">
        <v>408</v>
      </c>
      <c r="S73" s="2">
        <v>187</v>
      </c>
      <c r="T73" s="2">
        <v>320</v>
      </c>
      <c r="U73" s="2">
        <v>4</v>
      </c>
      <c r="V73" s="2">
        <v>-0.3</v>
      </c>
      <c r="W73" s="2">
        <v>-0.96</v>
      </c>
      <c r="X73" s="2">
        <v>1009.75</v>
      </c>
      <c r="Y73" s="2">
        <v>99</v>
      </c>
      <c r="Z73" s="2">
        <v>8</v>
      </c>
    </row>
    <row r="74" spans="1:27" x14ac:dyDescent="0.2">
      <c r="A74" s="12" t="s">
        <v>11</v>
      </c>
      <c r="B74" s="12" t="s">
        <v>116</v>
      </c>
      <c r="C74" s="12">
        <v>11</v>
      </c>
      <c r="D74" s="12">
        <v>6</v>
      </c>
      <c r="E74" s="12">
        <v>2016</v>
      </c>
      <c r="F74" s="3">
        <v>42532</v>
      </c>
      <c r="G74" s="4">
        <v>0.76736111111111116</v>
      </c>
      <c r="H74" s="13" t="s">
        <v>77</v>
      </c>
      <c r="I74" s="14">
        <v>0.93402777777777779</v>
      </c>
      <c r="J74" s="23">
        <v>163</v>
      </c>
      <c r="K74" s="8">
        <v>68.502683333333337</v>
      </c>
      <c r="L74" s="8">
        <v>59.270833333333336</v>
      </c>
      <c r="M74" s="2" t="s">
        <v>105</v>
      </c>
      <c r="N74" s="31" t="s">
        <v>246</v>
      </c>
      <c r="O74" s="2" t="s">
        <v>26</v>
      </c>
      <c r="P74" s="2" t="s">
        <v>43</v>
      </c>
      <c r="Q74" s="5" t="s">
        <v>607</v>
      </c>
      <c r="R74" s="2">
        <v>409</v>
      </c>
      <c r="S74" s="2">
        <v>68</v>
      </c>
      <c r="T74" s="2">
        <v>310</v>
      </c>
      <c r="U74" s="2">
        <v>7</v>
      </c>
      <c r="V74" s="2">
        <v>-0.8</v>
      </c>
      <c r="W74" s="2">
        <v>-0.96</v>
      </c>
      <c r="X74" s="2">
        <v>1009.81</v>
      </c>
      <c r="Y74" s="2">
        <v>99</v>
      </c>
      <c r="Z74" s="2">
        <v>8</v>
      </c>
    </row>
    <row r="75" spans="1:27" x14ac:dyDescent="0.2">
      <c r="A75" s="12" t="s">
        <v>11</v>
      </c>
      <c r="B75" s="12" t="s">
        <v>116</v>
      </c>
      <c r="C75" s="12">
        <v>11</v>
      </c>
      <c r="D75" s="12">
        <v>6</v>
      </c>
      <c r="E75" s="12">
        <v>2016</v>
      </c>
      <c r="F75" s="3">
        <v>42532</v>
      </c>
      <c r="G75" s="4">
        <v>0.77916666666666667</v>
      </c>
      <c r="H75" s="13" t="s">
        <v>77</v>
      </c>
      <c r="I75" s="14">
        <v>0.9458333333333333</v>
      </c>
      <c r="J75" s="23">
        <v>163</v>
      </c>
      <c r="K75" s="8">
        <v>68.501066666666674</v>
      </c>
      <c r="L75" s="8">
        <v>59.2682</v>
      </c>
      <c r="M75" s="2" t="s">
        <v>105</v>
      </c>
      <c r="N75" s="31" t="s">
        <v>246</v>
      </c>
      <c r="O75" s="2" t="s">
        <v>27</v>
      </c>
      <c r="P75" s="2" t="s">
        <v>43</v>
      </c>
      <c r="Q75" s="5" t="s">
        <v>607</v>
      </c>
      <c r="R75" s="2">
        <v>402</v>
      </c>
      <c r="S75" s="2">
        <v>75</v>
      </c>
      <c r="T75" s="2">
        <v>290</v>
      </c>
      <c r="U75" s="2">
        <v>8</v>
      </c>
      <c r="V75" s="2">
        <v>-1.7</v>
      </c>
      <c r="W75" s="2">
        <v>-0.97</v>
      </c>
      <c r="X75" s="2">
        <v>1009.88</v>
      </c>
      <c r="Y75" s="2">
        <v>99</v>
      </c>
      <c r="Z75" s="2">
        <v>8</v>
      </c>
    </row>
    <row r="76" spans="1:27" x14ac:dyDescent="0.2">
      <c r="A76" s="12" t="s">
        <v>11</v>
      </c>
      <c r="B76" s="12" t="s">
        <v>117</v>
      </c>
      <c r="C76" s="12">
        <v>11</v>
      </c>
      <c r="D76" s="12">
        <v>6</v>
      </c>
      <c r="E76" s="12">
        <v>2016</v>
      </c>
      <c r="F76" s="3">
        <v>42532</v>
      </c>
      <c r="G76" s="4">
        <v>0.78680555555555554</v>
      </c>
      <c r="H76" s="13" t="s">
        <v>77</v>
      </c>
      <c r="I76" s="14">
        <v>0.95347222222222217</v>
      </c>
      <c r="J76" s="23">
        <v>163</v>
      </c>
      <c r="K76" s="8">
        <v>68.501283333333333</v>
      </c>
      <c r="L76" s="8">
        <v>59.281716666666668</v>
      </c>
      <c r="M76" s="2" t="s">
        <v>105</v>
      </c>
      <c r="N76" s="31" t="s">
        <v>246</v>
      </c>
      <c r="O76" s="2" t="s">
        <v>63</v>
      </c>
      <c r="P76" s="2" t="s">
        <v>92</v>
      </c>
      <c r="Q76" s="5" t="s">
        <v>605</v>
      </c>
      <c r="R76" s="2">
        <v>403</v>
      </c>
      <c r="S76" s="2">
        <v>302</v>
      </c>
      <c r="T76" s="2">
        <v>305</v>
      </c>
      <c r="U76" s="2">
        <v>10</v>
      </c>
      <c r="V76" s="2">
        <v>-1.7</v>
      </c>
      <c r="W76" s="2">
        <v>-0.96</v>
      </c>
      <c r="X76" s="2">
        <v>1009.95</v>
      </c>
      <c r="Y76" s="2">
        <v>99</v>
      </c>
      <c r="Z76" s="2">
        <v>8</v>
      </c>
    </row>
    <row r="77" spans="1:27" x14ac:dyDescent="0.2">
      <c r="A77" s="12" t="s">
        <v>11</v>
      </c>
      <c r="B77" s="12" t="s">
        <v>117</v>
      </c>
      <c r="C77" s="12">
        <v>11</v>
      </c>
      <c r="D77" s="12">
        <v>6</v>
      </c>
      <c r="E77" s="12">
        <v>2016</v>
      </c>
      <c r="F77" s="3">
        <v>42532</v>
      </c>
      <c r="G77" s="4">
        <v>0.80486111111111114</v>
      </c>
      <c r="H77" s="13" t="s">
        <v>77</v>
      </c>
      <c r="I77" s="14">
        <v>0.97152777777777777</v>
      </c>
      <c r="J77" s="23">
        <v>163</v>
      </c>
      <c r="K77" s="8">
        <v>68.499816666666661</v>
      </c>
      <c r="L77" s="8">
        <v>59.259500000000003</v>
      </c>
      <c r="M77" s="2" t="s">
        <v>105</v>
      </c>
      <c r="N77" s="31" t="s">
        <v>246</v>
      </c>
      <c r="O77" s="2" t="s">
        <v>64</v>
      </c>
      <c r="P77" s="2" t="s">
        <v>92</v>
      </c>
      <c r="Q77" s="5" t="s">
        <v>605</v>
      </c>
      <c r="R77" s="2">
        <v>396</v>
      </c>
      <c r="S77" s="2">
        <v>17</v>
      </c>
      <c r="T77" s="2">
        <v>310</v>
      </c>
      <c r="U77" s="2">
        <v>9</v>
      </c>
      <c r="V77" s="2">
        <v>-1.6</v>
      </c>
      <c r="W77" s="2">
        <v>-0.97</v>
      </c>
      <c r="X77" s="2">
        <v>1010.06</v>
      </c>
      <c r="Y77" s="2">
        <v>99</v>
      </c>
      <c r="Z77" s="2">
        <v>8</v>
      </c>
    </row>
    <row r="78" spans="1:27" x14ac:dyDescent="0.2">
      <c r="A78" s="12" t="s">
        <v>11</v>
      </c>
      <c r="B78" s="12" t="s">
        <v>155</v>
      </c>
      <c r="C78" s="12">
        <f>DAY(F78)</f>
        <v>11</v>
      </c>
      <c r="D78" s="12">
        <f>MONTH(F78)</f>
        <v>6</v>
      </c>
      <c r="E78" s="12">
        <f>YEAR(F78)</f>
        <v>2016</v>
      </c>
      <c r="F78" s="3">
        <v>42532</v>
      </c>
      <c r="G78" s="4">
        <v>0.87291666666666667</v>
      </c>
      <c r="H78" s="13" t="s">
        <v>78</v>
      </c>
      <c r="I78" s="14">
        <v>3.9583333333333331E-2</v>
      </c>
      <c r="J78" s="23">
        <f>F78-42369</f>
        <v>163</v>
      </c>
      <c r="K78" s="8">
        <v>68.509683333333328</v>
      </c>
      <c r="L78" s="8">
        <v>59.497083333333336</v>
      </c>
      <c r="M78" s="2" t="s">
        <v>147</v>
      </c>
      <c r="N78" s="31" t="s">
        <v>247</v>
      </c>
      <c r="O78" s="2" t="s">
        <v>608</v>
      </c>
      <c r="P78" s="2" t="s">
        <v>15</v>
      </c>
      <c r="Q78" s="5" t="s">
        <v>626</v>
      </c>
      <c r="R78" s="2">
        <v>621</v>
      </c>
      <c r="S78" s="2">
        <v>259</v>
      </c>
      <c r="T78" s="2">
        <v>320</v>
      </c>
      <c r="U78" s="2">
        <v>11</v>
      </c>
      <c r="V78" s="2">
        <v>-0.9</v>
      </c>
      <c r="W78" s="2">
        <v>-0.94</v>
      </c>
      <c r="X78" s="2">
        <v>1010.79</v>
      </c>
      <c r="Y78" s="2">
        <v>99</v>
      </c>
      <c r="Z78" s="2">
        <v>8</v>
      </c>
    </row>
    <row r="79" spans="1:27" x14ac:dyDescent="0.2">
      <c r="A79" s="12" t="s">
        <v>11</v>
      </c>
      <c r="B79" s="12" t="s">
        <v>155</v>
      </c>
      <c r="C79" s="12">
        <f t="shared" ref="C79:C121" si="0">DAY(F79)</f>
        <v>11</v>
      </c>
      <c r="D79" s="12">
        <f t="shared" ref="D79:D121" si="1">MONTH(F79)</f>
        <v>6</v>
      </c>
      <c r="E79" s="12">
        <f t="shared" ref="E79:E150" si="2">YEAR(F79)</f>
        <v>2016</v>
      </c>
      <c r="F79" s="3">
        <v>42532</v>
      </c>
      <c r="G79" s="4">
        <v>0.88888888888888884</v>
      </c>
      <c r="H79" s="13" t="s">
        <v>78</v>
      </c>
      <c r="I79" s="14">
        <v>5.5555555555555552E-2</v>
      </c>
      <c r="J79" s="23">
        <f t="shared" ref="J79:J150" si="3">F79-42369</f>
        <v>163</v>
      </c>
      <c r="K79" s="8">
        <v>68.508933333333331</v>
      </c>
      <c r="L79" s="8">
        <v>59.493299999999998</v>
      </c>
      <c r="M79" s="2" t="s">
        <v>147</v>
      </c>
      <c r="N79" s="31" t="s">
        <v>247</v>
      </c>
      <c r="O79" s="2" t="s">
        <v>8</v>
      </c>
      <c r="P79" s="2" t="s">
        <v>15</v>
      </c>
      <c r="Q79" s="5" t="s">
        <v>626</v>
      </c>
      <c r="R79" s="2">
        <v>619</v>
      </c>
      <c r="S79" s="2">
        <v>17</v>
      </c>
      <c r="T79" s="2">
        <v>310</v>
      </c>
      <c r="U79" s="2">
        <v>6</v>
      </c>
      <c r="V79" s="2">
        <v>-0.7</v>
      </c>
      <c r="W79" s="2">
        <v>-0.97</v>
      </c>
      <c r="X79" s="2">
        <v>1010.94</v>
      </c>
      <c r="Y79" s="2">
        <v>99</v>
      </c>
      <c r="Z79" s="2">
        <v>8</v>
      </c>
    </row>
    <row r="80" spans="1:27" x14ac:dyDescent="0.2">
      <c r="A80" s="12" t="s">
        <v>11</v>
      </c>
      <c r="B80" s="12" t="s">
        <v>156</v>
      </c>
      <c r="C80" s="12">
        <f t="shared" si="0"/>
        <v>11</v>
      </c>
      <c r="D80" s="12">
        <f t="shared" si="1"/>
        <v>6</v>
      </c>
      <c r="E80" s="12">
        <f t="shared" si="2"/>
        <v>2016</v>
      </c>
      <c r="F80" s="3">
        <v>42532</v>
      </c>
      <c r="G80" s="4">
        <v>0.97083333333333333</v>
      </c>
      <c r="H80" s="13" t="s">
        <v>78</v>
      </c>
      <c r="I80" s="14">
        <v>0.13749999999999998</v>
      </c>
      <c r="J80" s="23">
        <f t="shared" si="3"/>
        <v>163</v>
      </c>
      <c r="K80" s="8">
        <v>68.516149999999996</v>
      </c>
      <c r="L80" s="8">
        <v>59.845199999999998</v>
      </c>
      <c r="M80" s="2" t="s">
        <v>148</v>
      </c>
      <c r="N80" s="31" t="s">
        <v>283</v>
      </c>
      <c r="O80" s="2" t="s">
        <v>608</v>
      </c>
      <c r="P80" s="2" t="s">
        <v>15</v>
      </c>
      <c r="Q80" s="5" t="s">
        <v>627</v>
      </c>
      <c r="R80" s="2">
        <v>744</v>
      </c>
      <c r="S80" s="2">
        <v>174</v>
      </c>
      <c r="T80" s="2">
        <v>310</v>
      </c>
      <c r="U80" s="2">
        <v>6</v>
      </c>
      <c r="V80" s="2">
        <v>-0.3</v>
      </c>
      <c r="W80" s="2">
        <v>-0.8</v>
      </c>
      <c r="X80" s="2">
        <v>1011.48</v>
      </c>
      <c r="Y80" s="2">
        <v>99</v>
      </c>
      <c r="Z80" s="2">
        <v>8</v>
      </c>
    </row>
    <row r="81" spans="1:27" x14ac:dyDescent="0.2">
      <c r="A81" s="12" t="s">
        <v>11</v>
      </c>
      <c r="B81" s="12" t="s">
        <v>156</v>
      </c>
      <c r="C81" s="12">
        <f t="shared" si="0"/>
        <v>12</v>
      </c>
      <c r="D81" s="12">
        <f t="shared" si="1"/>
        <v>6</v>
      </c>
      <c r="E81" s="12">
        <f t="shared" si="2"/>
        <v>2016</v>
      </c>
      <c r="F81" s="3">
        <v>42533</v>
      </c>
      <c r="G81" s="4">
        <v>2.013888888888889E-2</v>
      </c>
      <c r="H81" s="13" t="s">
        <v>78</v>
      </c>
      <c r="I81" s="14">
        <v>0.18680555555555556</v>
      </c>
      <c r="J81" s="23">
        <f t="shared" si="3"/>
        <v>164</v>
      </c>
      <c r="K81" s="8">
        <v>68.51336666666667</v>
      </c>
      <c r="L81" s="8">
        <v>59.831583333333299</v>
      </c>
      <c r="M81" s="2" t="s">
        <v>148</v>
      </c>
      <c r="N81" s="31" t="s">
        <v>283</v>
      </c>
      <c r="O81" s="2" t="s">
        <v>8</v>
      </c>
      <c r="P81" s="2" t="s">
        <v>15</v>
      </c>
      <c r="Q81" s="5" t="s">
        <v>627</v>
      </c>
      <c r="R81" s="2">
        <v>704</v>
      </c>
      <c r="S81" s="2">
        <v>187</v>
      </c>
      <c r="T81" s="2">
        <v>310</v>
      </c>
      <c r="U81" s="2">
        <v>1</v>
      </c>
      <c r="V81" s="2">
        <v>-0.2</v>
      </c>
      <c r="W81" s="2">
        <v>-0.9</v>
      </c>
      <c r="X81" s="2">
        <v>1011.68</v>
      </c>
      <c r="Y81" s="2">
        <v>98</v>
      </c>
      <c r="Z81" s="2">
        <v>8</v>
      </c>
    </row>
    <row r="82" spans="1:27" s="16" customFormat="1" x14ac:dyDescent="0.2">
      <c r="A82" s="12" t="s">
        <v>11</v>
      </c>
      <c r="B82" s="12" t="s">
        <v>157</v>
      </c>
      <c r="C82" s="12">
        <f t="shared" si="0"/>
        <v>12</v>
      </c>
      <c r="D82" s="12">
        <f t="shared" si="1"/>
        <v>6</v>
      </c>
      <c r="E82" s="12">
        <f t="shared" si="2"/>
        <v>2016</v>
      </c>
      <c r="F82" s="3">
        <v>42533</v>
      </c>
      <c r="G82" s="4">
        <v>0.23611111111111113</v>
      </c>
      <c r="H82" s="13" t="s">
        <v>78</v>
      </c>
      <c r="I82" s="14">
        <v>0.40277777777777773</v>
      </c>
      <c r="J82" s="23">
        <f t="shared" si="3"/>
        <v>164</v>
      </c>
      <c r="K82" s="8">
        <v>68.533866666666668</v>
      </c>
      <c r="L82" s="8">
        <v>60.166283333333332</v>
      </c>
      <c r="M82" s="2" t="s">
        <v>149</v>
      </c>
      <c r="N82" s="31" t="s">
        <v>246</v>
      </c>
      <c r="O82" s="2" t="s">
        <v>608</v>
      </c>
      <c r="P82" s="2" t="s">
        <v>15</v>
      </c>
      <c r="Q82" s="5" t="s">
        <v>628</v>
      </c>
      <c r="R82" s="2">
        <v>729</v>
      </c>
      <c r="S82" s="2">
        <v>141</v>
      </c>
      <c r="T82" s="2">
        <v>280</v>
      </c>
      <c r="U82" s="2">
        <v>2</v>
      </c>
      <c r="V82" s="2">
        <v>-0.8</v>
      </c>
      <c r="W82" s="2">
        <v>-1</v>
      </c>
      <c r="X82" s="2">
        <v>1013.51</v>
      </c>
      <c r="Y82" s="2">
        <v>96</v>
      </c>
      <c r="Z82" s="2">
        <v>8</v>
      </c>
    </row>
    <row r="83" spans="1:27" s="16" customFormat="1" x14ac:dyDescent="0.2">
      <c r="A83" s="12" t="s">
        <v>11</v>
      </c>
      <c r="B83" s="12" t="s">
        <v>157</v>
      </c>
      <c r="C83" s="12">
        <f t="shared" si="0"/>
        <v>12</v>
      </c>
      <c r="D83" s="12">
        <f t="shared" si="1"/>
        <v>6</v>
      </c>
      <c r="E83" s="12">
        <f t="shared" si="2"/>
        <v>2016</v>
      </c>
      <c r="F83" s="3">
        <v>42533</v>
      </c>
      <c r="G83" s="4">
        <v>0.2638888888888889</v>
      </c>
      <c r="H83" s="13" t="s">
        <v>78</v>
      </c>
      <c r="I83" s="14">
        <v>0.43055555555555558</v>
      </c>
      <c r="J83" s="23">
        <f t="shared" si="3"/>
        <v>164</v>
      </c>
      <c r="K83" s="8">
        <v>68.532499999999999</v>
      </c>
      <c r="L83" s="8">
        <v>60.169833333333337</v>
      </c>
      <c r="M83" s="2" t="s">
        <v>149</v>
      </c>
      <c r="N83" s="31" t="s">
        <v>246</v>
      </c>
      <c r="O83" s="2" t="s">
        <v>8</v>
      </c>
      <c r="P83" s="2" t="s">
        <v>15</v>
      </c>
      <c r="Q83" s="5" t="s">
        <v>628</v>
      </c>
      <c r="R83" s="2">
        <v>1443</v>
      </c>
      <c r="S83" s="2">
        <v>213</v>
      </c>
      <c r="T83" s="2">
        <v>290</v>
      </c>
      <c r="U83" s="2">
        <v>1</v>
      </c>
      <c r="V83" s="2">
        <v>0.3</v>
      </c>
      <c r="W83" s="2">
        <v>-0.95</v>
      </c>
      <c r="X83" s="2">
        <v>1013.6</v>
      </c>
      <c r="Y83" s="2">
        <v>94</v>
      </c>
      <c r="Z83" s="2">
        <v>8</v>
      </c>
    </row>
    <row r="84" spans="1:27" s="16" customFormat="1" x14ac:dyDescent="0.2">
      <c r="A84" s="12" t="s">
        <v>11</v>
      </c>
      <c r="B84" s="12" t="s">
        <v>158</v>
      </c>
      <c r="C84" s="12">
        <f t="shared" si="0"/>
        <v>12</v>
      </c>
      <c r="D84" s="12">
        <f t="shared" si="1"/>
        <v>6</v>
      </c>
      <c r="E84" s="12">
        <f t="shared" si="2"/>
        <v>2016</v>
      </c>
      <c r="F84" s="3">
        <v>42533</v>
      </c>
      <c r="G84" s="4">
        <v>0.28263888888888888</v>
      </c>
      <c r="H84" s="13" t="s">
        <v>78</v>
      </c>
      <c r="I84" s="14">
        <v>0.44930555555555557</v>
      </c>
      <c r="J84" s="23">
        <f t="shared" si="3"/>
        <v>164</v>
      </c>
      <c r="K84" s="8">
        <v>68.53746666666666</v>
      </c>
      <c r="L84" s="8">
        <v>60.147950000000002</v>
      </c>
      <c r="M84" s="2" t="s">
        <v>149</v>
      </c>
      <c r="N84" s="31" t="s">
        <v>246</v>
      </c>
      <c r="O84" s="2" t="s">
        <v>621</v>
      </c>
      <c r="P84" s="2" t="s">
        <v>623</v>
      </c>
      <c r="Q84" s="5" t="s">
        <v>610</v>
      </c>
      <c r="R84" s="2">
        <v>1459</v>
      </c>
      <c r="S84" s="2">
        <v>275</v>
      </c>
      <c r="T84" s="2">
        <v>280</v>
      </c>
      <c r="U84" s="2">
        <v>3</v>
      </c>
      <c r="V84" s="2">
        <v>-0.8</v>
      </c>
      <c r="W84" s="2">
        <v>-1</v>
      </c>
      <c r="X84" s="2">
        <v>1013.8</v>
      </c>
      <c r="Y84" s="2">
        <v>97</v>
      </c>
      <c r="Z84" s="2">
        <v>8</v>
      </c>
    </row>
    <row r="85" spans="1:27" s="16" customFormat="1" x14ac:dyDescent="0.2">
      <c r="A85" s="12" t="s">
        <v>11</v>
      </c>
      <c r="B85" s="12" t="s">
        <v>159</v>
      </c>
      <c r="C85" s="12">
        <f t="shared" si="0"/>
        <v>12</v>
      </c>
      <c r="D85" s="12">
        <f t="shared" si="1"/>
        <v>6</v>
      </c>
      <c r="E85" s="12">
        <f t="shared" si="2"/>
        <v>2016</v>
      </c>
      <c r="F85" s="3">
        <v>42533</v>
      </c>
      <c r="G85" s="4">
        <v>0.2951388888888889</v>
      </c>
      <c r="H85" s="13" t="s">
        <v>78</v>
      </c>
      <c r="I85" s="14">
        <v>0.46180555555555558</v>
      </c>
      <c r="J85" s="23">
        <f t="shared" si="3"/>
        <v>164</v>
      </c>
      <c r="K85" s="8">
        <v>68.537183333333331</v>
      </c>
      <c r="L85" s="8">
        <v>60.147683333333333</v>
      </c>
      <c r="M85" s="2" t="s">
        <v>149</v>
      </c>
      <c r="N85" s="31" t="s">
        <v>246</v>
      </c>
      <c r="O85" s="2" t="s">
        <v>66</v>
      </c>
      <c r="P85" s="2" t="s">
        <v>106</v>
      </c>
      <c r="Q85" s="5" t="s">
        <v>606</v>
      </c>
      <c r="R85" s="2">
        <v>1458</v>
      </c>
      <c r="S85" s="2">
        <v>336</v>
      </c>
      <c r="T85" s="2">
        <v>280</v>
      </c>
      <c r="U85" s="2">
        <v>4</v>
      </c>
      <c r="V85" s="2">
        <v>-0.8</v>
      </c>
      <c r="W85" s="2">
        <v>-1.02</v>
      </c>
      <c r="X85" s="2">
        <v>1013.84</v>
      </c>
      <c r="Y85" s="2">
        <v>97</v>
      </c>
      <c r="Z85" s="2">
        <v>8</v>
      </c>
    </row>
    <row r="86" spans="1:27" s="16" customFormat="1" x14ac:dyDescent="0.2">
      <c r="A86" s="12" t="s">
        <v>11</v>
      </c>
      <c r="B86" s="12" t="s">
        <v>159</v>
      </c>
      <c r="C86" s="12">
        <f t="shared" si="0"/>
        <v>12</v>
      </c>
      <c r="D86" s="12">
        <f t="shared" si="1"/>
        <v>6</v>
      </c>
      <c r="E86" s="12">
        <f t="shared" si="2"/>
        <v>2016</v>
      </c>
      <c r="F86" s="3">
        <v>42533</v>
      </c>
      <c r="G86" s="2" t="s">
        <v>72</v>
      </c>
      <c r="H86" s="13" t="s">
        <v>78</v>
      </c>
      <c r="I86" s="14" t="s">
        <v>72</v>
      </c>
      <c r="J86" s="23">
        <f t="shared" si="3"/>
        <v>164</v>
      </c>
      <c r="K86" s="8">
        <v>68.537333333333336</v>
      </c>
      <c r="L86" s="8">
        <v>60.1477</v>
      </c>
      <c r="M86" s="2" t="s">
        <v>149</v>
      </c>
      <c r="N86" s="31" t="s">
        <v>246</v>
      </c>
      <c r="O86" s="2" t="s">
        <v>67</v>
      </c>
      <c r="P86" s="2" t="s">
        <v>106</v>
      </c>
      <c r="Q86" s="5" t="s">
        <v>606</v>
      </c>
      <c r="R86" s="2">
        <v>1458</v>
      </c>
      <c r="S86" s="2">
        <v>329</v>
      </c>
      <c r="T86" s="2">
        <v>280</v>
      </c>
      <c r="U86" s="2">
        <v>4</v>
      </c>
      <c r="V86" s="2">
        <v>-0.8</v>
      </c>
      <c r="W86" s="2">
        <v>-1.01</v>
      </c>
      <c r="X86" s="2">
        <v>1013.84</v>
      </c>
      <c r="Y86" s="2">
        <v>97</v>
      </c>
      <c r="Z86" s="2">
        <v>8</v>
      </c>
    </row>
    <row r="87" spans="1:27" s="16" customFormat="1" x14ac:dyDescent="0.2">
      <c r="A87" s="12" t="s">
        <v>11</v>
      </c>
      <c r="B87" s="12" t="s">
        <v>160</v>
      </c>
      <c r="C87" s="12">
        <f t="shared" si="0"/>
        <v>12</v>
      </c>
      <c r="D87" s="12">
        <f t="shared" si="1"/>
        <v>6</v>
      </c>
      <c r="E87" s="12">
        <f t="shared" si="2"/>
        <v>2016</v>
      </c>
      <c r="F87" s="3">
        <v>42533</v>
      </c>
      <c r="G87" s="4">
        <v>0.37916666666666665</v>
      </c>
      <c r="H87" s="13" t="s">
        <v>78</v>
      </c>
      <c r="I87" s="14">
        <v>0.54583333333333328</v>
      </c>
      <c r="J87" s="23">
        <f t="shared" si="3"/>
        <v>164</v>
      </c>
      <c r="K87" s="8">
        <v>68.532550000000001</v>
      </c>
      <c r="L87" s="8">
        <v>60.14138333333333</v>
      </c>
      <c r="M87" s="2" t="s">
        <v>149</v>
      </c>
      <c r="N87" s="31" t="s">
        <v>246</v>
      </c>
      <c r="O87" s="2" t="s">
        <v>608</v>
      </c>
      <c r="P87" s="2" t="s">
        <v>15</v>
      </c>
      <c r="Q87" s="5" t="s">
        <v>629</v>
      </c>
      <c r="R87" s="2">
        <v>1454</v>
      </c>
      <c r="S87" s="2">
        <v>96</v>
      </c>
      <c r="T87" s="2">
        <v>290</v>
      </c>
      <c r="U87" s="2">
        <v>5</v>
      </c>
      <c r="V87" s="2">
        <v>0</v>
      </c>
      <c r="W87" s="2">
        <v>-0.84</v>
      </c>
      <c r="X87" s="2">
        <v>1014.22</v>
      </c>
      <c r="Y87" s="2">
        <v>97</v>
      </c>
      <c r="Z87" s="2">
        <v>8</v>
      </c>
    </row>
    <row r="88" spans="1:27" s="16" customFormat="1" x14ac:dyDescent="0.2">
      <c r="A88" s="12" t="s">
        <v>11</v>
      </c>
      <c r="B88" s="12" t="s">
        <v>160</v>
      </c>
      <c r="C88" s="12">
        <f t="shared" si="0"/>
        <v>12</v>
      </c>
      <c r="D88" s="12">
        <f t="shared" si="1"/>
        <v>6</v>
      </c>
      <c r="E88" s="12">
        <f t="shared" si="2"/>
        <v>2016</v>
      </c>
      <c r="F88" s="3">
        <v>42533</v>
      </c>
      <c r="G88" s="4">
        <v>0.40972222222222227</v>
      </c>
      <c r="H88" s="13" t="s">
        <v>78</v>
      </c>
      <c r="I88" s="14">
        <v>0.57638888888888895</v>
      </c>
      <c r="J88" s="23">
        <f t="shared" si="3"/>
        <v>164</v>
      </c>
      <c r="K88" s="8">
        <v>68.53061666666666</v>
      </c>
      <c r="L88" s="8">
        <v>60.136800000000001</v>
      </c>
      <c r="M88" s="2" t="s">
        <v>149</v>
      </c>
      <c r="N88" s="31" t="s">
        <v>246</v>
      </c>
      <c r="O88" s="2" t="s">
        <v>8</v>
      </c>
      <c r="P88" s="2" t="s">
        <v>15</v>
      </c>
      <c r="Q88" s="5" t="s">
        <v>629</v>
      </c>
      <c r="R88" s="2">
        <v>1451</v>
      </c>
      <c r="S88" s="2">
        <v>129</v>
      </c>
      <c r="T88" s="2">
        <v>250</v>
      </c>
      <c r="U88" s="2">
        <v>4</v>
      </c>
      <c r="V88" s="2">
        <v>1.5</v>
      </c>
      <c r="W88" s="2">
        <v>-0.93</v>
      </c>
      <c r="X88" s="2">
        <v>1014.39</v>
      </c>
      <c r="Y88" s="2">
        <v>94</v>
      </c>
      <c r="Z88" s="2">
        <v>8</v>
      </c>
    </row>
    <row r="89" spans="1:27" s="16" customFormat="1" x14ac:dyDescent="0.2">
      <c r="A89" s="12" t="s">
        <v>11</v>
      </c>
      <c r="B89" s="18" t="s">
        <v>158</v>
      </c>
      <c r="C89" s="12">
        <f>DAY(F89)</f>
        <v>12</v>
      </c>
      <c r="D89" s="12">
        <f>MONTH(F89)</f>
        <v>6</v>
      </c>
      <c r="E89" s="12">
        <f>YEAR(F89)</f>
        <v>2016</v>
      </c>
      <c r="F89" s="3">
        <v>42533</v>
      </c>
      <c r="G89" s="4">
        <v>0.42708333333333331</v>
      </c>
      <c r="H89" s="13" t="s">
        <v>78</v>
      </c>
      <c r="I89" s="14">
        <v>0.59375</v>
      </c>
      <c r="J89" s="23">
        <f t="shared" si="3"/>
        <v>164</v>
      </c>
      <c r="K89" s="8">
        <v>68.531199999999998</v>
      </c>
      <c r="L89" s="8">
        <v>60.145699999999998</v>
      </c>
      <c r="M89" s="2" t="s">
        <v>149</v>
      </c>
      <c r="N89" s="31" t="s">
        <v>246</v>
      </c>
      <c r="O89" s="2" t="s">
        <v>622</v>
      </c>
      <c r="P89" s="2" t="s">
        <v>623</v>
      </c>
      <c r="Q89" s="5" t="s">
        <v>610</v>
      </c>
      <c r="R89" s="2"/>
      <c r="S89" s="2"/>
      <c r="T89" s="2"/>
      <c r="U89" s="2"/>
      <c r="V89" s="2"/>
      <c r="W89" s="2"/>
      <c r="X89" s="2"/>
      <c r="Y89" s="2"/>
      <c r="Z89" s="2"/>
    </row>
    <row r="90" spans="1:27" s="16" customFormat="1" x14ac:dyDescent="0.2">
      <c r="A90" s="12" t="s">
        <v>11</v>
      </c>
      <c r="B90" s="12" t="s">
        <v>161</v>
      </c>
      <c r="C90" s="12">
        <f t="shared" si="0"/>
        <v>12</v>
      </c>
      <c r="D90" s="12">
        <f t="shared" si="1"/>
        <v>6</v>
      </c>
      <c r="E90" s="12">
        <f t="shared" si="2"/>
        <v>2016</v>
      </c>
      <c r="F90" s="3">
        <v>42533</v>
      </c>
      <c r="G90" s="4">
        <v>0.4548611111111111</v>
      </c>
      <c r="H90" s="13" t="s">
        <v>78</v>
      </c>
      <c r="I90" s="14">
        <v>0.62152777777777779</v>
      </c>
      <c r="J90" s="23">
        <f t="shared" si="3"/>
        <v>164</v>
      </c>
      <c r="K90" s="8">
        <v>68.526049999999998</v>
      </c>
      <c r="L90" s="8">
        <v>60.145416666666669</v>
      </c>
      <c r="M90" s="2" t="s">
        <v>149</v>
      </c>
      <c r="N90" s="31" t="s">
        <v>246</v>
      </c>
      <c r="O90" s="2" t="s">
        <v>608</v>
      </c>
      <c r="P90" s="2" t="s">
        <v>15</v>
      </c>
      <c r="Q90" s="5" t="s">
        <v>630</v>
      </c>
      <c r="R90" s="2">
        <v>1457</v>
      </c>
      <c r="S90" s="2">
        <v>280</v>
      </c>
      <c r="T90" s="2">
        <v>240</v>
      </c>
      <c r="U90" s="2">
        <v>4</v>
      </c>
      <c r="V90" s="2">
        <v>0.5</v>
      </c>
      <c r="W90" s="2">
        <v>-0.96</v>
      </c>
      <c r="X90" s="2">
        <v>1014.68</v>
      </c>
      <c r="Y90" s="2">
        <v>96</v>
      </c>
      <c r="Z90" s="2">
        <v>10</v>
      </c>
    </row>
    <row r="91" spans="1:27" s="16" customFormat="1" x14ac:dyDescent="0.2">
      <c r="A91" s="12" t="s">
        <v>11</v>
      </c>
      <c r="B91" s="12" t="s">
        <v>161</v>
      </c>
      <c r="C91" s="12">
        <f t="shared" si="0"/>
        <v>12</v>
      </c>
      <c r="D91" s="12">
        <f t="shared" si="1"/>
        <v>6</v>
      </c>
      <c r="E91" s="12">
        <f t="shared" si="2"/>
        <v>2016</v>
      </c>
      <c r="F91" s="3">
        <v>42533</v>
      </c>
      <c r="G91" s="4">
        <v>0.49791666666666662</v>
      </c>
      <c r="H91" s="13" t="s">
        <v>78</v>
      </c>
      <c r="I91" s="14">
        <v>0.6645833333333333</v>
      </c>
      <c r="J91" s="23">
        <f t="shared" si="3"/>
        <v>164</v>
      </c>
      <c r="K91" s="8">
        <v>68.526049999999998</v>
      </c>
      <c r="L91" s="8">
        <v>60.137866666666667</v>
      </c>
      <c r="M91" s="2" t="s">
        <v>149</v>
      </c>
      <c r="N91" s="31" t="s">
        <v>246</v>
      </c>
      <c r="O91" s="2" t="s">
        <v>635</v>
      </c>
      <c r="P91" s="2" t="s">
        <v>15</v>
      </c>
      <c r="Q91" s="5" t="s">
        <v>630</v>
      </c>
      <c r="R91" s="2">
        <v>1454</v>
      </c>
      <c r="S91" s="2">
        <v>253</v>
      </c>
      <c r="T91" s="2">
        <v>250</v>
      </c>
      <c r="U91" s="2">
        <v>3</v>
      </c>
      <c r="V91" s="2">
        <v>1</v>
      </c>
      <c r="W91" s="2">
        <v>-0.92</v>
      </c>
      <c r="X91" s="2">
        <v>1014.76</v>
      </c>
      <c r="Y91" s="2">
        <v>93</v>
      </c>
      <c r="Z91" s="2">
        <v>10</v>
      </c>
    </row>
    <row r="92" spans="1:27" s="16" customFormat="1" x14ac:dyDescent="0.2">
      <c r="A92" s="12" t="s">
        <v>11</v>
      </c>
      <c r="B92" s="12" t="s">
        <v>703</v>
      </c>
      <c r="C92" s="18">
        <f t="shared" si="0"/>
        <v>12</v>
      </c>
      <c r="D92" s="18">
        <f t="shared" si="1"/>
        <v>6</v>
      </c>
      <c r="E92" s="18">
        <f t="shared" si="2"/>
        <v>2016</v>
      </c>
      <c r="F92" s="3">
        <v>42533</v>
      </c>
      <c r="G92" s="4">
        <v>0.50694444444444442</v>
      </c>
      <c r="H92" s="19" t="s">
        <v>78</v>
      </c>
      <c r="I92" s="20">
        <v>0.67361111111111116</v>
      </c>
      <c r="J92" s="23">
        <f t="shared" si="3"/>
        <v>164</v>
      </c>
      <c r="K92" s="8">
        <v>68.522316666666669</v>
      </c>
      <c r="L92" s="8">
        <v>60.136566666666667</v>
      </c>
      <c r="M92" s="2" t="s">
        <v>149</v>
      </c>
      <c r="N92" s="31" t="s">
        <v>246</v>
      </c>
      <c r="O92" s="2" t="s">
        <v>131</v>
      </c>
      <c r="P92" s="21" t="s">
        <v>186</v>
      </c>
      <c r="Q92" s="77" t="s">
        <v>606</v>
      </c>
      <c r="R92" s="2">
        <v>1453</v>
      </c>
      <c r="S92" s="2">
        <v>259</v>
      </c>
      <c r="T92" s="2">
        <v>290</v>
      </c>
      <c r="U92" s="2">
        <v>4</v>
      </c>
      <c r="V92" s="2">
        <v>0.8</v>
      </c>
      <c r="W92" s="2">
        <v>-0.9</v>
      </c>
      <c r="X92" s="2">
        <v>1014.64</v>
      </c>
      <c r="Y92" s="2">
        <v>94</v>
      </c>
      <c r="Z92" s="2">
        <v>10</v>
      </c>
      <c r="AA92" s="16" t="s">
        <v>1066</v>
      </c>
    </row>
    <row r="93" spans="1:27" s="16" customFormat="1" x14ac:dyDescent="0.2">
      <c r="A93" s="12" t="s">
        <v>11</v>
      </c>
      <c r="B93" s="12" t="s">
        <v>703</v>
      </c>
      <c r="C93" s="18">
        <f t="shared" ref="C93:C94" si="4">DAY(F93)</f>
        <v>12</v>
      </c>
      <c r="D93" s="18">
        <f t="shared" ref="D93:D94" si="5">MONTH(F93)</f>
        <v>6</v>
      </c>
      <c r="E93" s="18">
        <f t="shared" ref="E93:E94" si="6">YEAR(F93)</f>
        <v>2016</v>
      </c>
      <c r="F93" s="3">
        <v>42533</v>
      </c>
      <c r="G93" s="4" t="s">
        <v>72</v>
      </c>
      <c r="H93" s="19" t="s">
        <v>78</v>
      </c>
      <c r="I93" s="4" t="s">
        <v>72</v>
      </c>
      <c r="J93" s="23">
        <f t="shared" ref="J93:J94" si="7">F93-42369</f>
        <v>164</v>
      </c>
      <c r="K93" s="4" t="s">
        <v>72</v>
      </c>
      <c r="L93" s="4" t="s">
        <v>72</v>
      </c>
      <c r="M93" s="2" t="s">
        <v>149</v>
      </c>
      <c r="N93" s="31" t="s">
        <v>246</v>
      </c>
      <c r="O93" s="2" t="s">
        <v>721</v>
      </c>
      <c r="P93" s="21" t="s">
        <v>186</v>
      </c>
      <c r="Q93" s="77" t="s">
        <v>606</v>
      </c>
      <c r="R93" s="2"/>
      <c r="S93" s="2"/>
      <c r="T93" s="2"/>
      <c r="U93" s="2"/>
      <c r="V93" s="2"/>
      <c r="W93" s="2"/>
      <c r="X93" s="2"/>
      <c r="Y93" s="2"/>
      <c r="Z93" s="2"/>
    </row>
    <row r="94" spans="1:27" s="16" customFormat="1" x14ac:dyDescent="0.2">
      <c r="A94" s="12" t="s">
        <v>11</v>
      </c>
      <c r="B94" s="12" t="s">
        <v>1068</v>
      </c>
      <c r="C94" s="18">
        <f t="shared" si="4"/>
        <v>12</v>
      </c>
      <c r="D94" s="18">
        <f t="shared" si="5"/>
        <v>6</v>
      </c>
      <c r="E94" s="18">
        <f t="shared" si="6"/>
        <v>2016</v>
      </c>
      <c r="F94" s="3">
        <v>42533</v>
      </c>
      <c r="G94" s="4" t="s">
        <v>72</v>
      </c>
      <c r="H94" s="19" t="s">
        <v>78</v>
      </c>
      <c r="I94" s="4" t="s">
        <v>72</v>
      </c>
      <c r="J94" s="23">
        <f t="shared" si="7"/>
        <v>164</v>
      </c>
      <c r="K94" s="4" t="s">
        <v>72</v>
      </c>
      <c r="L94" s="4" t="s">
        <v>72</v>
      </c>
      <c r="M94" s="2" t="s">
        <v>149</v>
      </c>
      <c r="N94" s="31" t="s">
        <v>246</v>
      </c>
      <c r="O94" s="2" t="s">
        <v>701</v>
      </c>
      <c r="P94" s="21" t="s">
        <v>194</v>
      </c>
      <c r="Q94" s="77" t="s">
        <v>606</v>
      </c>
      <c r="R94" s="2"/>
      <c r="S94" s="2"/>
      <c r="T94" s="2"/>
      <c r="U94" s="2"/>
      <c r="V94" s="2"/>
      <c r="W94" s="2"/>
      <c r="X94" s="2"/>
      <c r="Y94" s="2"/>
      <c r="Z94" s="2"/>
    </row>
    <row r="95" spans="1:27" s="16" customFormat="1" x14ac:dyDescent="0.2">
      <c r="A95" s="12" t="s">
        <v>11</v>
      </c>
      <c r="B95" s="12" t="s">
        <v>1068</v>
      </c>
      <c r="C95" s="18">
        <f>DAY(F95)</f>
        <v>12</v>
      </c>
      <c r="D95" s="18">
        <f>MONTH(F95)</f>
        <v>6</v>
      </c>
      <c r="E95" s="18">
        <f>YEAR(F95)</f>
        <v>2016</v>
      </c>
      <c r="F95" s="3">
        <v>42533</v>
      </c>
      <c r="G95" s="4">
        <v>0.66666666666666663</v>
      </c>
      <c r="H95" s="19" t="s">
        <v>78</v>
      </c>
      <c r="I95" s="20">
        <v>0.83333333333333337</v>
      </c>
      <c r="J95" s="23">
        <f t="shared" si="3"/>
        <v>164</v>
      </c>
      <c r="K95" s="8">
        <v>68.525999999999996</v>
      </c>
      <c r="L95" s="8">
        <v>60.145400000000002</v>
      </c>
      <c r="M95" s="2" t="s">
        <v>149</v>
      </c>
      <c r="N95" s="31" t="s">
        <v>246</v>
      </c>
      <c r="O95" s="2" t="s">
        <v>250</v>
      </c>
      <c r="P95" s="21" t="s">
        <v>194</v>
      </c>
      <c r="Q95" s="77" t="s">
        <v>606</v>
      </c>
      <c r="R95" s="2"/>
      <c r="S95" s="2"/>
      <c r="T95" s="2"/>
      <c r="U95" s="2"/>
      <c r="V95" s="2"/>
      <c r="W95" s="2"/>
      <c r="X95" s="2"/>
      <c r="Y95" s="2"/>
      <c r="Z95" s="2"/>
    </row>
    <row r="96" spans="1:27" x14ac:dyDescent="0.2">
      <c r="A96" s="12" t="s">
        <v>11</v>
      </c>
      <c r="B96" s="12" t="s">
        <v>162</v>
      </c>
      <c r="C96" s="12">
        <f t="shared" si="0"/>
        <v>12</v>
      </c>
      <c r="D96" s="12">
        <f t="shared" si="1"/>
        <v>6</v>
      </c>
      <c r="E96" s="12">
        <f t="shared" si="2"/>
        <v>2016</v>
      </c>
      <c r="F96" s="3">
        <v>42533</v>
      </c>
      <c r="G96" s="4">
        <v>0.85833333333333339</v>
      </c>
      <c r="H96" s="13" t="s">
        <v>79</v>
      </c>
      <c r="I96" s="14">
        <v>2.4999999999999998E-2</v>
      </c>
      <c r="J96" s="23">
        <f t="shared" si="3"/>
        <v>164</v>
      </c>
      <c r="K96" s="8">
        <v>68.470799999999997</v>
      </c>
      <c r="L96" s="8">
        <v>60.440733333333334</v>
      </c>
      <c r="M96" s="2" t="s">
        <v>150</v>
      </c>
      <c r="N96" s="31" t="s">
        <v>247</v>
      </c>
      <c r="O96" s="2" t="s">
        <v>608</v>
      </c>
      <c r="P96" s="2" t="s">
        <v>15</v>
      </c>
      <c r="Q96" s="5" t="s">
        <v>631</v>
      </c>
      <c r="R96" s="2">
        <v>1591</v>
      </c>
      <c r="S96" s="2">
        <v>281</v>
      </c>
      <c r="T96" s="2">
        <v>270</v>
      </c>
      <c r="U96" s="2">
        <v>5</v>
      </c>
      <c r="V96" s="2">
        <v>0</v>
      </c>
      <c r="W96" s="2">
        <v>-0.77</v>
      </c>
      <c r="X96" s="2">
        <v>1015.51</v>
      </c>
      <c r="Y96" s="2">
        <v>87</v>
      </c>
      <c r="Z96" s="2">
        <v>10</v>
      </c>
    </row>
    <row r="97" spans="1:27" x14ac:dyDescent="0.2">
      <c r="A97" s="12" t="s">
        <v>11</v>
      </c>
      <c r="B97" s="12" t="s">
        <v>162</v>
      </c>
      <c r="C97" s="12">
        <f t="shared" si="0"/>
        <v>12</v>
      </c>
      <c r="D97" s="12">
        <f t="shared" si="1"/>
        <v>6</v>
      </c>
      <c r="E97" s="12">
        <f t="shared" si="2"/>
        <v>2016</v>
      </c>
      <c r="F97" s="3">
        <v>42533</v>
      </c>
      <c r="G97" s="4">
        <v>0.87152777777777779</v>
      </c>
      <c r="H97" s="13" t="s">
        <v>79</v>
      </c>
      <c r="I97" s="14">
        <v>3.8194444444444441E-2</v>
      </c>
      <c r="J97" s="23">
        <f t="shared" si="3"/>
        <v>164</v>
      </c>
      <c r="K97" s="8">
        <v>68.470583333333337</v>
      </c>
      <c r="L97" s="8">
        <v>60.437666666666665</v>
      </c>
      <c r="M97" s="2" t="s">
        <v>150</v>
      </c>
      <c r="N97" s="31" t="s">
        <v>247</v>
      </c>
      <c r="O97" s="2" t="s">
        <v>8</v>
      </c>
      <c r="P97" s="2" t="s">
        <v>15</v>
      </c>
      <c r="Q97" s="5" t="s">
        <v>631</v>
      </c>
      <c r="R97" s="2">
        <v>1590</v>
      </c>
      <c r="S97" s="2">
        <v>280</v>
      </c>
      <c r="T97" s="2">
        <v>270</v>
      </c>
      <c r="U97" s="2">
        <v>5</v>
      </c>
      <c r="V97" s="2">
        <v>0.6</v>
      </c>
      <c r="W97" s="2">
        <v>-0.79</v>
      </c>
      <c r="X97" s="2">
        <v>1015.7</v>
      </c>
      <c r="Y97" s="2">
        <v>74</v>
      </c>
      <c r="Z97" s="2">
        <v>10</v>
      </c>
    </row>
    <row r="98" spans="1:27" x14ac:dyDescent="0.2">
      <c r="A98" s="12" t="s">
        <v>11</v>
      </c>
      <c r="B98" s="12" t="s">
        <v>163</v>
      </c>
      <c r="C98" s="12">
        <f t="shared" si="0"/>
        <v>12</v>
      </c>
      <c r="D98" s="12">
        <f t="shared" si="1"/>
        <v>6</v>
      </c>
      <c r="E98" s="12">
        <f t="shared" si="2"/>
        <v>2016</v>
      </c>
      <c r="F98" s="3">
        <v>42533</v>
      </c>
      <c r="G98" s="4">
        <v>0.92152777777777783</v>
      </c>
      <c r="H98" s="13" t="s">
        <v>79</v>
      </c>
      <c r="I98" s="14">
        <v>8.819444444444445E-2</v>
      </c>
      <c r="J98" s="23">
        <f t="shared" si="3"/>
        <v>164</v>
      </c>
      <c r="K98" s="8">
        <v>68.554233333333329</v>
      </c>
      <c r="L98" s="8">
        <v>60.653533333333336</v>
      </c>
      <c r="M98" s="2" t="s">
        <v>151</v>
      </c>
      <c r="N98" s="31" t="s">
        <v>283</v>
      </c>
      <c r="O98" s="2" t="s">
        <v>620</v>
      </c>
      <c r="P98" s="2" t="s">
        <v>15</v>
      </c>
      <c r="Q98" s="5" t="s">
        <v>632</v>
      </c>
      <c r="R98" s="2">
        <v>1649</v>
      </c>
      <c r="S98" s="2">
        <v>244</v>
      </c>
      <c r="T98" s="2">
        <v>250</v>
      </c>
      <c r="U98" s="2">
        <v>7</v>
      </c>
      <c r="V98" s="2">
        <v>0.7</v>
      </c>
      <c r="W98" s="2">
        <v>-0.87</v>
      </c>
      <c r="X98" s="2">
        <v>1015.42</v>
      </c>
      <c r="Y98" s="2">
        <v>78</v>
      </c>
      <c r="Z98" s="2">
        <v>10</v>
      </c>
    </row>
    <row r="99" spans="1:27" x14ac:dyDescent="0.2">
      <c r="A99" s="12" t="s">
        <v>11</v>
      </c>
      <c r="B99" s="12" t="s">
        <v>163</v>
      </c>
      <c r="C99" s="12">
        <f t="shared" si="0"/>
        <v>12</v>
      </c>
      <c r="D99" s="12">
        <f t="shared" si="1"/>
        <v>6</v>
      </c>
      <c r="E99" s="12">
        <f t="shared" si="2"/>
        <v>2016</v>
      </c>
      <c r="F99" s="3">
        <v>42533</v>
      </c>
      <c r="G99" s="4">
        <v>0.9916666666666667</v>
      </c>
      <c r="H99" s="13" t="s">
        <v>79</v>
      </c>
      <c r="I99" s="14">
        <v>0.15833333333333333</v>
      </c>
      <c r="J99" s="23">
        <f t="shared" si="3"/>
        <v>164</v>
      </c>
      <c r="K99" s="8">
        <v>68.550049999999999</v>
      </c>
      <c r="L99" s="8">
        <v>60.626733333333334</v>
      </c>
      <c r="M99" s="2" t="s">
        <v>151</v>
      </c>
      <c r="N99" s="31" t="s">
        <v>283</v>
      </c>
      <c r="O99" s="2" t="s">
        <v>8</v>
      </c>
      <c r="P99" s="2" t="s">
        <v>15</v>
      </c>
      <c r="Q99" s="5" t="s">
        <v>632</v>
      </c>
      <c r="R99" s="2">
        <v>1642</v>
      </c>
      <c r="S99" s="2">
        <v>252</v>
      </c>
      <c r="T99" s="2">
        <v>250</v>
      </c>
      <c r="U99" s="2">
        <v>15</v>
      </c>
      <c r="V99" s="2">
        <v>-0.3</v>
      </c>
      <c r="W99" s="2">
        <v>-0.95</v>
      </c>
      <c r="X99" s="2">
        <v>1015.04</v>
      </c>
      <c r="Y99" s="2">
        <v>77</v>
      </c>
      <c r="Z99" s="2">
        <v>10</v>
      </c>
    </row>
    <row r="100" spans="1:27" s="16" customFormat="1" x14ac:dyDescent="0.2">
      <c r="A100" s="12" t="s">
        <v>11</v>
      </c>
      <c r="B100" s="12" t="s">
        <v>164</v>
      </c>
      <c r="C100" s="12">
        <f t="shared" si="0"/>
        <v>13</v>
      </c>
      <c r="D100" s="12">
        <f t="shared" si="1"/>
        <v>6</v>
      </c>
      <c r="E100" s="12">
        <f t="shared" si="2"/>
        <v>2016</v>
      </c>
      <c r="F100" s="3">
        <v>42534</v>
      </c>
      <c r="G100" s="4">
        <v>5.347222222222222E-2</v>
      </c>
      <c r="H100" s="13" t="s">
        <v>79</v>
      </c>
      <c r="I100" s="14">
        <v>0.22013888888888888</v>
      </c>
      <c r="J100" s="23">
        <f t="shared" si="3"/>
        <v>165</v>
      </c>
      <c r="K100" s="8">
        <v>68.496916666666664</v>
      </c>
      <c r="L100" s="8">
        <v>60.879216666666665</v>
      </c>
      <c r="M100" s="2" t="s">
        <v>152</v>
      </c>
      <c r="N100" s="31" t="s">
        <v>247</v>
      </c>
      <c r="O100" s="2" t="s">
        <v>608</v>
      </c>
      <c r="P100" s="2" t="s">
        <v>15</v>
      </c>
      <c r="Q100" s="5" t="s">
        <v>633</v>
      </c>
      <c r="R100" s="2">
        <v>1693</v>
      </c>
      <c r="S100" s="2">
        <v>182</v>
      </c>
      <c r="T100" s="2">
        <v>230</v>
      </c>
      <c r="U100" s="2">
        <v>9</v>
      </c>
      <c r="V100" s="2">
        <v>-0.1</v>
      </c>
      <c r="W100" s="2">
        <v>-0.99</v>
      </c>
      <c r="X100" s="2">
        <v>1015.05</v>
      </c>
      <c r="Y100" s="2">
        <v>75</v>
      </c>
      <c r="Z100" s="2">
        <v>9</v>
      </c>
      <c r="AA100" s="16" t="s">
        <v>310</v>
      </c>
    </row>
    <row r="101" spans="1:27" s="16" customFormat="1" x14ac:dyDescent="0.2">
      <c r="A101" s="12" t="s">
        <v>11</v>
      </c>
      <c r="B101" s="12" t="s">
        <v>164</v>
      </c>
      <c r="C101" s="12">
        <f t="shared" si="0"/>
        <v>13</v>
      </c>
      <c r="D101" s="12">
        <f t="shared" si="1"/>
        <v>6</v>
      </c>
      <c r="E101" s="12">
        <f t="shared" si="2"/>
        <v>2016</v>
      </c>
      <c r="F101" s="3">
        <v>42534</v>
      </c>
      <c r="G101" s="4">
        <v>6.9444444444444434E-2</v>
      </c>
      <c r="H101" s="13" t="s">
        <v>79</v>
      </c>
      <c r="I101" s="14">
        <v>0.23611111111111113</v>
      </c>
      <c r="J101" s="23">
        <f t="shared" si="3"/>
        <v>165</v>
      </c>
      <c r="K101" s="8">
        <v>68.4953</v>
      </c>
      <c r="L101" s="8">
        <v>60.874883333333337</v>
      </c>
      <c r="M101" s="2" t="s">
        <v>152</v>
      </c>
      <c r="N101" s="31" t="s">
        <v>247</v>
      </c>
      <c r="O101" s="2" t="s">
        <v>8</v>
      </c>
      <c r="P101" s="2" t="s">
        <v>15</v>
      </c>
      <c r="Q101" s="5" t="s">
        <v>633</v>
      </c>
      <c r="R101" s="2">
        <v>1691</v>
      </c>
      <c r="S101" s="2">
        <v>185</v>
      </c>
      <c r="T101" s="2">
        <v>230</v>
      </c>
      <c r="U101" s="2">
        <v>11</v>
      </c>
      <c r="V101" s="2">
        <v>-0.3</v>
      </c>
      <c r="W101" s="2">
        <v>-0.98</v>
      </c>
      <c r="X101" s="2">
        <v>1014.83</v>
      </c>
      <c r="Y101" s="2">
        <v>78</v>
      </c>
      <c r="Z101" s="2">
        <v>9</v>
      </c>
    </row>
    <row r="102" spans="1:27" x14ac:dyDescent="0.2">
      <c r="A102" s="12" t="s">
        <v>11</v>
      </c>
      <c r="B102" s="12" t="s">
        <v>165</v>
      </c>
      <c r="C102" s="12">
        <f t="shared" si="0"/>
        <v>13</v>
      </c>
      <c r="D102" s="12">
        <f t="shared" si="1"/>
        <v>6</v>
      </c>
      <c r="E102" s="12">
        <f t="shared" si="2"/>
        <v>2016</v>
      </c>
      <c r="F102" s="3">
        <v>42534</v>
      </c>
      <c r="G102" s="4">
        <v>0.11805555555555557</v>
      </c>
      <c r="H102" s="13" t="s">
        <v>79</v>
      </c>
      <c r="I102" s="14">
        <v>0.28472222222222221</v>
      </c>
      <c r="J102" s="23">
        <f t="shared" si="3"/>
        <v>165</v>
      </c>
      <c r="K102" s="8">
        <v>68.516133333333329</v>
      </c>
      <c r="L102" s="8">
        <v>61.104649999999999</v>
      </c>
      <c r="M102" s="2" t="s">
        <v>153</v>
      </c>
      <c r="N102" s="31" t="s">
        <v>247</v>
      </c>
      <c r="O102" s="2" t="s">
        <v>608</v>
      </c>
      <c r="P102" s="2" t="s">
        <v>15</v>
      </c>
      <c r="Q102" s="5" t="s">
        <v>634</v>
      </c>
      <c r="R102" s="2">
        <v>1720</v>
      </c>
      <c r="S102" s="2">
        <v>240</v>
      </c>
      <c r="T102" s="2">
        <v>250</v>
      </c>
      <c r="U102" s="2">
        <v>9</v>
      </c>
      <c r="V102" s="2">
        <v>0.3</v>
      </c>
      <c r="W102" s="2">
        <v>-0.95</v>
      </c>
      <c r="X102" s="2">
        <v>1014.73</v>
      </c>
      <c r="Y102" s="2">
        <v>89</v>
      </c>
      <c r="Z102" s="2">
        <v>9</v>
      </c>
    </row>
    <row r="103" spans="1:27" x14ac:dyDescent="0.2">
      <c r="A103" s="12" t="s">
        <v>11</v>
      </c>
      <c r="B103" s="17" t="s">
        <v>165</v>
      </c>
      <c r="C103" s="12">
        <f t="shared" si="0"/>
        <v>13</v>
      </c>
      <c r="D103" s="12">
        <f t="shared" si="1"/>
        <v>6</v>
      </c>
      <c r="E103" s="12">
        <f t="shared" si="2"/>
        <v>2016</v>
      </c>
      <c r="F103" s="3">
        <v>42534</v>
      </c>
      <c r="G103" s="4">
        <v>0.12986111111111112</v>
      </c>
      <c r="H103" s="13" t="s">
        <v>79</v>
      </c>
      <c r="I103" s="14">
        <v>0.29652777777777778</v>
      </c>
      <c r="J103" s="23">
        <f t="shared" si="3"/>
        <v>165</v>
      </c>
      <c r="K103" s="8">
        <v>68.514949999999999</v>
      </c>
      <c r="L103" s="8">
        <v>61.101716666666668</v>
      </c>
      <c r="M103" s="2" t="s">
        <v>153</v>
      </c>
      <c r="N103" s="31" t="s">
        <v>247</v>
      </c>
      <c r="O103" s="2" t="s">
        <v>8</v>
      </c>
      <c r="P103" s="2" t="s">
        <v>15</v>
      </c>
      <c r="Q103" s="5" t="s">
        <v>634</v>
      </c>
      <c r="R103" s="2">
        <v>1720</v>
      </c>
      <c r="S103" s="2">
        <v>117</v>
      </c>
      <c r="T103" s="2">
        <v>260</v>
      </c>
      <c r="U103" s="2">
        <v>11</v>
      </c>
      <c r="V103" s="2">
        <v>0.1</v>
      </c>
      <c r="W103" s="2">
        <v>-0.95</v>
      </c>
      <c r="X103" s="2">
        <v>1014.7</v>
      </c>
      <c r="Y103" s="2">
        <v>90</v>
      </c>
      <c r="Z103" s="2">
        <v>9</v>
      </c>
    </row>
    <row r="104" spans="1:27" x14ac:dyDescent="0.2">
      <c r="A104" s="12" t="s">
        <v>11</v>
      </c>
      <c r="B104" s="17" t="s">
        <v>166</v>
      </c>
      <c r="C104" s="12">
        <f t="shared" si="0"/>
        <v>13</v>
      </c>
      <c r="D104" s="12">
        <f t="shared" si="1"/>
        <v>6</v>
      </c>
      <c r="E104" s="12">
        <f t="shared" si="2"/>
        <v>2016</v>
      </c>
      <c r="F104" s="3">
        <v>42534</v>
      </c>
      <c r="G104" s="4">
        <v>0.27916666666666667</v>
      </c>
      <c r="H104" s="13" t="s">
        <v>79</v>
      </c>
      <c r="I104" s="14">
        <v>0.4458333333333333</v>
      </c>
      <c r="J104" s="23">
        <f t="shared" si="3"/>
        <v>165</v>
      </c>
      <c r="K104" s="8">
        <v>68.457449999999994</v>
      </c>
      <c r="L104" s="8">
        <v>61.353716666666664</v>
      </c>
      <c r="M104" s="2" t="s">
        <v>154</v>
      </c>
      <c r="N104" s="31" t="s">
        <v>246</v>
      </c>
      <c r="O104" s="2" t="s">
        <v>123</v>
      </c>
      <c r="P104" s="2" t="s">
        <v>194</v>
      </c>
      <c r="Q104" s="5" t="s">
        <v>605</v>
      </c>
      <c r="R104" s="2">
        <v>1733</v>
      </c>
      <c r="S104" s="2">
        <v>6</v>
      </c>
      <c r="T104" s="2">
        <v>270</v>
      </c>
      <c r="U104" s="2">
        <v>9</v>
      </c>
      <c r="V104" s="2">
        <v>0.6</v>
      </c>
      <c r="W104" s="2">
        <v>-0.91</v>
      </c>
      <c r="X104" s="2">
        <v>1015.75</v>
      </c>
      <c r="Y104" s="2">
        <v>91</v>
      </c>
      <c r="Z104" s="2">
        <v>9</v>
      </c>
    </row>
    <row r="105" spans="1:27" x14ac:dyDescent="0.2">
      <c r="A105" s="12" t="s">
        <v>11</v>
      </c>
      <c r="B105" s="17" t="s">
        <v>167</v>
      </c>
      <c r="C105" s="12">
        <f t="shared" si="0"/>
        <v>13</v>
      </c>
      <c r="D105" s="12">
        <f t="shared" si="1"/>
        <v>6</v>
      </c>
      <c r="E105" s="12">
        <f t="shared" si="2"/>
        <v>2016</v>
      </c>
      <c r="F105" s="3">
        <v>42534</v>
      </c>
      <c r="G105" s="4">
        <v>0.29166666666666669</v>
      </c>
      <c r="H105" s="13" t="s">
        <v>79</v>
      </c>
      <c r="I105" s="14">
        <v>0.45833333333333331</v>
      </c>
      <c r="J105" s="23">
        <f t="shared" si="3"/>
        <v>165</v>
      </c>
      <c r="K105" s="8">
        <v>68.458333333333329</v>
      </c>
      <c r="L105" s="8">
        <v>61.353716666666664</v>
      </c>
      <c r="M105" s="2" t="s">
        <v>154</v>
      </c>
      <c r="N105" s="31" t="s">
        <v>246</v>
      </c>
      <c r="O105" s="2" t="s">
        <v>608</v>
      </c>
      <c r="P105" s="2" t="s">
        <v>15</v>
      </c>
      <c r="Q105" s="5" t="s">
        <v>636</v>
      </c>
      <c r="R105" s="2">
        <v>1731</v>
      </c>
      <c r="S105" s="2">
        <v>207</v>
      </c>
      <c r="T105" s="2">
        <v>290</v>
      </c>
      <c r="U105" s="2">
        <v>3</v>
      </c>
      <c r="V105" s="2">
        <v>2.5</v>
      </c>
      <c r="W105" s="2">
        <v>-0.91</v>
      </c>
      <c r="X105" s="2">
        <v>1015.8</v>
      </c>
      <c r="Y105" s="2">
        <v>84</v>
      </c>
      <c r="Z105" s="2">
        <v>9</v>
      </c>
    </row>
    <row r="106" spans="1:27" x14ac:dyDescent="0.2">
      <c r="A106" s="12" t="s">
        <v>11</v>
      </c>
      <c r="B106" s="17" t="s">
        <v>167</v>
      </c>
      <c r="C106" s="12">
        <f t="shared" si="0"/>
        <v>13</v>
      </c>
      <c r="D106" s="12">
        <f t="shared" si="1"/>
        <v>6</v>
      </c>
      <c r="E106" s="12">
        <f t="shared" si="2"/>
        <v>2016</v>
      </c>
      <c r="F106" s="3">
        <v>42534</v>
      </c>
      <c r="G106" s="4">
        <v>0.31736111111111115</v>
      </c>
      <c r="H106" s="13" t="s">
        <v>79</v>
      </c>
      <c r="I106" s="14">
        <v>0.48402777777777778</v>
      </c>
      <c r="J106" s="23">
        <f t="shared" si="3"/>
        <v>165</v>
      </c>
      <c r="K106" s="8">
        <v>68.45216666666667</v>
      </c>
      <c r="L106" s="8">
        <v>61.35158333333333</v>
      </c>
      <c r="M106" s="2" t="s">
        <v>154</v>
      </c>
      <c r="N106" s="31" t="s">
        <v>246</v>
      </c>
      <c r="O106" s="2" t="s">
        <v>8</v>
      </c>
      <c r="P106" s="2" t="s">
        <v>15</v>
      </c>
      <c r="Q106" s="5" t="s">
        <v>636</v>
      </c>
      <c r="R106" s="2">
        <v>1732</v>
      </c>
      <c r="S106" s="2">
        <v>170</v>
      </c>
      <c r="T106" s="2">
        <v>290</v>
      </c>
      <c r="U106" s="2">
        <v>10</v>
      </c>
      <c r="V106" s="2">
        <v>1.5</v>
      </c>
      <c r="W106" s="2">
        <v>-0.91</v>
      </c>
      <c r="X106" s="2">
        <v>1015.85</v>
      </c>
      <c r="Y106" s="2">
        <v>90</v>
      </c>
      <c r="Z106" s="2">
        <v>9</v>
      </c>
    </row>
    <row r="107" spans="1:27" x14ac:dyDescent="0.2">
      <c r="A107" s="12" t="s">
        <v>11</v>
      </c>
      <c r="B107" s="17" t="s">
        <v>166</v>
      </c>
      <c r="C107" s="12">
        <f t="shared" si="0"/>
        <v>13</v>
      </c>
      <c r="D107" s="12">
        <f t="shared" si="1"/>
        <v>6</v>
      </c>
      <c r="E107" s="12">
        <f t="shared" si="2"/>
        <v>2016</v>
      </c>
      <c r="F107" s="3">
        <v>42534</v>
      </c>
      <c r="G107" s="4">
        <v>0.32083333333333336</v>
      </c>
      <c r="H107" s="13" t="s">
        <v>79</v>
      </c>
      <c r="I107" s="14">
        <v>0.48749999999999999</v>
      </c>
      <c r="J107" s="23">
        <f t="shared" si="3"/>
        <v>165</v>
      </c>
      <c r="K107" s="8">
        <v>68.45216666666667</v>
      </c>
      <c r="L107" s="8">
        <v>61.35158333333333</v>
      </c>
      <c r="M107" s="2" t="s">
        <v>154</v>
      </c>
      <c r="N107" s="31" t="s">
        <v>246</v>
      </c>
      <c r="O107" s="2" t="s">
        <v>250</v>
      </c>
      <c r="P107" s="2" t="s">
        <v>194</v>
      </c>
      <c r="Q107" s="5" t="s">
        <v>605</v>
      </c>
      <c r="R107" s="2">
        <v>1732</v>
      </c>
      <c r="S107" s="2">
        <v>170</v>
      </c>
      <c r="T107" s="2">
        <v>290</v>
      </c>
      <c r="U107" s="2">
        <v>10</v>
      </c>
      <c r="V107" s="2">
        <v>1.5</v>
      </c>
      <c r="W107" s="2">
        <v>-0.91</v>
      </c>
      <c r="X107" s="2">
        <v>1015.8</v>
      </c>
      <c r="Y107" s="2">
        <v>90</v>
      </c>
      <c r="Z107" s="2">
        <v>9</v>
      </c>
    </row>
    <row r="108" spans="1:27" x14ac:dyDescent="0.2">
      <c r="A108" s="12" t="s">
        <v>11</v>
      </c>
      <c r="B108" s="17" t="s">
        <v>168</v>
      </c>
      <c r="C108" s="12">
        <f t="shared" si="0"/>
        <v>13</v>
      </c>
      <c r="D108" s="12">
        <f t="shared" si="1"/>
        <v>6</v>
      </c>
      <c r="E108" s="12">
        <f t="shared" si="2"/>
        <v>2016</v>
      </c>
      <c r="F108" s="3">
        <v>42534</v>
      </c>
      <c r="G108" s="4">
        <v>0.35625000000000001</v>
      </c>
      <c r="H108" s="13" t="s">
        <v>79</v>
      </c>
      <c r="I108" s="14">
        <v>0.5229166666666667</v>
      </c>
      <c r="J108" s="23">
        <f t="shared" si="3"/>
        <v>165</v>
      </c>
      <c r="K108" s="8">
        <v>68.448300000000003</v>
      </c>
      <c r="L108" s="8">
        <v>61.373583333333336</v>
      </c>
      <c r="M108" s="2" t="s">
        <v>154</v>
      </c>
      <c r="N108" s="31" t="s">
        <v>246</v>
      </c>
      <c r="O108" s="2" t="s">
        <v>66</v>
      </c>
      <c r="P108" s="2" t="s">
        <v>106</v>
      </c>
      <c r="Q108" s="5" t="s">
        <v>605</v>
      </c>
      <c r="R108" s="2">
        <v>1734</v>
      </c>
      <c r="S108" s="2">
        <v>103</v>
      </c>
      <c r="T108" s="2">
        <v>270</v>
      </c>
      <c r="U108" s="2">
        <v>10</v>
      </c>
      <c r="V108" s="2">
        <v>1.7</v>
      </c>
      <c r="W108" s="2">
        <v>-0.93</v>
      </c>
      <c r="X108" s="2">
        <v>1016.12</v>
      </c>
      <c r="Y108" s="2">
        <v>89</v>
      </c>
      <c r="Z108" s="2">
        <v>9</v>
      </c>
    </row>
    <row r="109" spans="1:27" x14ac:dyDescent="0.2">
      <c r="A109" s="12" t="s">
        <v>11</v>
      </c>
      <c r="B109" s="17" t="s">
        <v>168</v>
      </c>
      <c r="C109" s="12">
        <f t="shared" si="0"/>
        <v>13</v>
      </c>
      <c r="D109" s="12">
        <f t="shared" si="1"/>
        <v>6</v>
      </c>
      <c r="E109" s="12">
        <f t="shared" si="2"/>
        <v>2016</v>
      </c>
      <c r="F109" s="3">
        <v>42534</v>
      </c>
      <c r="G109" s="4">
        <v>0.39861111111111108</v>
      </c>
      <c r="H109" s="13" t="s">
        <v>79</v>
      </c>
      <c r="I109" s="14">
        <v>0.56527777777777777</v>
      </c>
      <c r="J109" s="23">
        <f t="shared" si="3"/>
        <v>165</v>
      </c>
      <c r="K109" s="8">
        <v>68.443116666666668</v>
      </c>
      <c r="L109" s="8">
        <v>61.36913333333333</v>
      </c>
      <c r="M109" s="2" t="s">
        <v>154</v>
      </c>
      <c r="N109" s="31" t="s">
        <v>246</v>
      </c>
      <c r="O109" s="2" t="s">
        <v>67</v>
      </c>
      <c r="P109" s="2" t="s">
        <v>106</v>
      </c>
      <c r="Q109" s="5" t="s">
        <v>605</v>
      </c>
      <c r="R109" s="2">
        <v>1734</v>
      </c>
      <c r="S109" s="2">
        <v>86</v>
      </c>
      <c r="T109" s="2">
        <v>300</v>
      </c>
      <c r="U109" s="2">
        <v>13</v>
      </c>
      <c r="V109" s="2">
        <v>1.1000000000000001</v>
      </c>
      <c r="W109" s="2">
        <v>-0.92</v>
      </c>
      <c r="X109" s="2">
        <v>1016.12</v>
      </c>
      <c r="Y109" s="2">
        <v>92</v>
      </c>
      <c r="Z109" s="2">
        <v>9</v>
      </c>
    </row>
    <row r="110" spans="1:27" x14ac:dyDescent="0.2">
      <c r="A110" s="12" t="s">
        <v>11</v>
      </c>
      <c r="B110" s="17" t="s">
        <v>169</v>
      </c>
      <c r="C110" s="12">
        <f t="shared" si="0"/>
        <v>13</v>
      </c>
      <c r="D110" s="12">
        <f t="shared" si="1"/>
        <v>6</v>
      </c>
      <c r="E110" s="12">
        <f t="shared" si="2"/>
        <v>2016</v>
      </c>
      <c r="F110" s="3">
        <v>42534</v>
      </c>
      <c r="G110" s="4">
        <v>0.42708333333333331</v>
      </c>
      <c r="H110" s="13" t="s">
        <v>79</v>
      </c>
      <c r="I110" s="14">
        <v>0.59375</v>
      </c>
      <c r="J110" s="23">
        <f t="shared" si="3"/>
        <v>165</v>
      </c>
      <c r="K110" s="8">
        <v>68.439216666666667</v>
      </c>
      <c r="L110" s="8">
        <v>61.363300000000002</v>
      </c>
      <c r="M110" s="2" t="s">
        <v>154</v>
      </c>
      <c r="N110" s="31" t="s">
        <v>246</v>
      </c>
      <c r="O110" s="2" t="s">
        <v>608</v>
      </c>
      <c r="P110" s="2" t="s">
        <v>15</v>
      </c>
      <c r="Q110" s="5" t="s">
        <v>637</v>
      </c>
      <c r="R110" s="2">
        <v>1734</v>
      </c>
      <c r="S110" s="2">
        <v>259</v>
      </c>
      <c r="T110" s="2">
        <v>310</v>
      </c>
      <c r="U110" s="2">
        <v>12</v>
      </c>
      <c r="V110" s="2">
        <v>1.7</v>
      </c>
      <c r="W110" s="2">
        <v>-0.92</v>
      </c>
      <c r="X110" s="2">
        <v>1015.98</v>
      </c>
      <c r="Y110" s="2">
        <v>91</v>
      </c>
      <c r="Z110" s="2">
        <v>9</v>
      </c>
    </row>
    <row r="111" spans="1:27" x14ac:dyDescent="0.2">
      <c r="A111" s="12" t="s">
        <v>11</v>
      </c>
      <c r="B111" s="17" t="s">
        <v>169</v>
      </c>
      <c r="C111" s="12">
        <f t="shared" si="0"/>
        <v>13</v>
      </c>
      <c r="D111" s="12">
        <f t="shared" si="1"/>
        <v>6</v>
      </c>
      <c r="E111" s="12">
        <f t="shared" si="2"/>
        <v>2016</v>
      </c>
      <c r="F111" s="3">
        <v>42534</v>
      </c>
      <c r="G111" s="4">
        <v>0.4548611111111111</v>
      </c>
      <c r="H111" s="13" t="s">
        <v>79</v>
      </c>
      <c r="I111" s="14">
        <v>0.62152777777777779</v>
      </c>
      <c r="J111" s="23">
        <f t="shared" si="3"/>
        <v>165</v>
      </c>
      <c r="K111" s="8">
        <v>68.435416666666669</v>
      </c>
      <c r="L111" s="8">
        <v>61.355233333333331</v>
      </c>
      <c r="M111" s="2" t="s">
        <v>154</v>
      </c>
      <c r="N111" s="31" t="s">
        <v>246</v>
      </c>
      <c r="O111" s="2" t="s">
        <v>8</v>
      </c>
      <c r="P111" s="2" t="s">
        <v>15</v>
      </c>
      <c r="Q111" s="5" t="s">
        <v>637</v>
      </c>
      <c r="R111" s="2">
        <v>1731</v>
      </c>
      <c r="S111" s="2">
        <v>270</v>
      </c>
      <c r="T111" s="2">
        <v>290</v>
      </c>
      <c r="U111" s="2">
        <v>10</v>
      </c>
      <c r="V111" s="2">
        <v>1.6</v>
      </c>
      <c r="W111" s="2">
        <v>-0.89</v>
      </c>
      <c r="X111" s="2">
        <v>1015.96</v>
      </c>
      <c r="Y111" s="2">
        <v>92</v>
      </c>
      <c r="Z111" s="2">
        <v>9</v>
      </c>
    </row>
    <row r="112" spans="1:27" x14ac:dyDescent="0.2">
      <c r="A112" s="12" t="s">
        <v>11</v>
      </c>
      <c r="B112" s="17" t="s">
        <v>170</v>
      </c>
      <c r="C112" s="12">
        <f t="shared" si="0"/>
        <v>13</v>
      </c>
      <c r="D112" s="12">
        <f t="shared" si="1"/>
        <v>6</v>
      </c>
      <c r="E112" s="12">
        <f t="shared" si="2"/>
        <v>2016</v>
      </c>
      <c r="F112" s="3">
        <v>42534</v>
      </c>
      <c r="G112" s="4">
        <v>0.46666666666666662</v>
      </c>
      <c r="H112" s="13" t="s">
        <v>79</v>
      </c>
      <c r="I112" s="14">
        <v>0.6333333333333333</v>
      </c>
      <c r="J112" s="23">
        <f t="shared" si="3"/>
        <v>165</v>
      </c>
      <c r="K112" s="8">
        <v>68.434933333333333</v>
      </c>
      <c r="L112" s="8">
        <v>61.351966666666669</v>
      </c>
      <c r="M112" s="2" t="s">
        <v>154</v>
      </c>
      <c r="N112" s="31" t="s">
        <v>246</v>
      </c>
      <c r="O112" s="2" t="s">
        <v>26</v>
      </c>
      <c r="P112" s="2" t="s">
        <v>43</v>
      </c>
      <c r="Q112" s="5" t="s">
        <v>610</v>
      </c>
      <c r="R112" s="2">
        <v>1732</v>
      </c>
      <c r="S112" s="2">
        <v>52</v>
      </c>
      <c r="T112" s="2">
        <v>270</v>
      </c>
      <c r="U112" s="2">
        <v>8</v>
      </c>
      <c r="V112" s="2">
        <v>1.5</v>
      </c>
      <c r="W112" s="2">
        <v>-0.88</v>
      </c>
      <c r="X112" s="2">
        <v>1015.94</v>
      </c>
      <c r="Y112" s="2">
        <v>92</v>
      </c>
      <c r="Z112" s="2">
        <v>9</v>
      </c>
    </row>
    <row r="113" spans="1:27" x14ac:dyDescent="0.2">
      <c r="A113" s="12" t="s">
        <v>11</v>
      </c>
      <c r="B113" s="17" t="s">
        <v>170</v>
      </c>
      <c r="C113" s="12">
        <f t="shared" si="0"/>
        <v>13</v>
      </c>
      <c r="D113" s="12">
        <f t="shared" si="1"/>
        <v>6</v>
      </c>
      <c r="E113" s="12">
        <f t="shared" si="2"/>
        <v>2016</v>
      </c>
      <c r="F113" s="3">
        <v>42534</v>
      </c>
      <c r="G113" s="4">
        <v>0.4826388888888889</v>
      </c>
      <c r="H113" s="13" t="s">
        <v>79</v>
      </c>
      <c r="I113" s="14">
        <v>0.64930555555555558</v>
      </c>
      <c r="J113" s="23">
        <f t="shared" si="3"/>
        <v>165</v>
      </c>
      <c r="K113" s="8">
        <v>68.432199999999995</v>
      </c>
      <c r="L113" s="8">
        <v>61.343183333333336</v>
      </c>
      <c r="M113" s="2" t="s">
        <v>154</v>
      </c>
      <c r="N113" s="31" t="s">
        <v>246</v>
      </c>
      <c r="O113" s="2" t="s">
        <v>27</v>
      </c>
      <c r="P113" s="2" t="s">
        <v>43</v>
      </c>
      <c r="Q113" s="5" t="s">
        <v>610</v>
      </c>
      <c r="R113" s="2">
        <v>1732</v>
      </c>
      <c r="S113" s="2">
        <v>51</v>
      </c>
      <c r="T113" s="2">
        <v>290</v>
      </c>
      <c r="U113" s="2">
        <v>11</v>
      </c>
      <c r="V113" s="2">
        <v>0.7</v>
      </c>
      <c r="W113" s="2">
        <v>-0.9</v>
      </c>
      <c r="X113" s="2">
        <v>1015.94</v>
      </c>
      <c r="Y113" s="2">
        <v>95</v>
      </c>
      <c r="Z113" s="2">
        <v>9</v>
      </c>
    </row>
    <row r="114" spans="1:27" x14ac:dyDescent="0.2">
      <c r="A114" s="12" t="s">
        <v>11</v>
      </c>
      <c r="B114" s="17" t="s">
        <v>171</v>
      </c>
      <c r="C114" s="12">
        <f t="shared" ref="C114:C115" si="8">DAY(F114)</f>
        <v>13</v>
      </c>
      <c r="D114" s="12">
        <f t="shared" ref="D114:D115" si="9">MONTH(F114)</f>
        <v>6</v>
      </c>
      <c r="E114" s="12">
        <f t="shared" ref="E114:E115" si="10">YEAR(F114)</f>
        <v>2016</v>
      </c>
      <c r="F114" s="3">
        <v>42534</v>
      </c>
      <c r="G114" s="4" t="s">
        <v>72</v>
      </c>
      <c r="H114" s="13" t="s">
        <v>79</v>
      </c>
      <c r="I114" s="4" t="s">
        <v>72</v>
      </c>
      <c r="J114" s="23">
        <f t="shared" si="3"/>
        <v>165</v>
      </c>
      <c r="K114" s="4" t="s">
        <v>72</v>
      </c>
      <c r="L114" s="4" t="s">
        <v>72</v>
      </c>
      <c r="M114" s="2" t="s">
        <v>154</v>
      </c>
      <c r="N114" s="31" t="s">
        <v>246</v>
      </c>
      <c r="O114" s="2" t="s">
        <v>131</v>
      </c>
      <c r="P114" s="2" t="s">
        <v>186</v>
      </c>
      <c r="Q114" s="5" t="s">
        <v>605</v>
      </c>
      <c r="R114" s="2"/>
      <c r="S114" s="2"/>
      <c r="T114" s="2"/>
      <c r="U114" s="2"/>
      <c r="V114" s="2"/>
      <c r="W114" s="2"/>
      <c r="X114" s="2"/>
      <c r="Y114" s="2"/>
      <c r="Z114" s="2"/>
      <c r="AA114" t="s">
        <v>1066</v>
      </c>
    </row>
    <row r="115" spans="1:27" x14ac:dyDescent="0.2">
      <c r="A115" s="12" t="s">
        <v>11</v>
      </c>
      <c r="B115" s="17" t="s">
        <v>171</v>
      </c>
      <c r="C115" s="12">
        <f t="shared" si="8"/>
        <v>13</v>
      </c>
      <c r="D115" s="12">
        <f t="shared" si="9"/>
        <v>6</v>
      </c>
      <c r="E115" s="12">
        <f t="shared" si="10"/>
        <v>2016</v>
      </c>
      <c r="F115" s="3">
        <v>42534</v>
      </c>
      <c r="G115" s="4" t="s">
        <v>72</v>
      </c>
      <c r="H115" s="13" t="s">
        <v>79</v>
      </c>
      <c r="I115" s="4" t="s">
        <v>72</v>
      </c>
      <c r="J115" s="23">
        <f t="shared" si="3"/>
        <v>165</v>
      </c>
      <c r="K115" s="4" t="s">
        <v>72</v>
      </c>
      <c r="L115" s="4" t="s">
        <v>72</v>
      </c>
      <c r="M115" s="2" t="s">
        <v>154</v>
      </c>
      <c r="N115" s="31" t="s">
        <v>246</v>
      </c>
      <c r="O115" s="2" t="s">
        <v>721</v>
      </c>
      <c r="P115" s="2" t="s">
        <v>186</v>
      </c>
      <c r="Q115" s="5" t="s">
        <v>605</v>
      </c>
      <c r="R115" s="2"/>
      <c r="S115" s="2"/>
      <c r="T115" s="2"/>
      <c r="U115" s="2"/>
      <c r="V115" s="2"/>
      <c r="W115" s="2"/>
      <c r="X115" s="2"/>
      <c r="Y115" s="2"/>
      <c r="Z115" s="2"/>
    </row>
    <row r="116" spans="1:27" x14ac:dyDescent="0.2">
      <c r="A116" s="12" t="s">
        <v>11</v>
      </c>
      <c r="B116" s="17" t="s">
        <v>172</v>
      </c>
      <c r="C116" s="12">
        <f t="shared" si="0"/>
        <v>13</v>
      </c>
      <c r="D116" s="12">
        <f t="shared" si="1"/>
        <v>6</v>
      </c>
      <c r="E116" s="12">
        <f t="shared" si="2"/>
        <v>2016</v>
      </c>
      <c r="F116" s="3">
        <v>42534</v>
      </c>
      <c r="G116" s="4">
        <v>0.55555555555555558</v>
      </c>
      <c r="H116" s="13" t="s">
        <v>79</v>
      </c>
      <c r="I116" s="14">
        <v>0.72222222222222221</v>
      </c>
      <c r="J116" s="23">
        <f t="shared" si="3"/>
        <v>165</v>
      </c>
      <c r="K116" s="8">
        <v>68.420516666666671</v>
      </c>
      <c r="L116" s="8">
        <v>61.316833333333335</v>
      </c>
      <c r="M116" s="2" t="s">
        <v>154</v>
      </c>
      <c r="N116" s="31" t="s">
        <v>246</v>
      </c>
      <c r="O116" s="2" t="s">
        <v>608</v>
      </c>
      <c r="P116" s="2" t="s">
        <v>15</v>
      </c>
      <c r="Q116" s="5" t="s">
        <v>638</v>
      </c>
      <c r="R116" s="2">
        <v>1728</v>
      </c>
      <c r="S116" s="2">
        <v>145</v>
      </c>
      <c r="T116" s="2">
        <v>300</v>
      </c>
      <c r="U116" s="2">
        <v>8</v>
      </c>
      <c r="V116" s="2">
        <v>3.2</v>
      </c>
      <c r="W116" s="2">
        <v>-0.89</v>
      </c>
      <c r="X116" s="2">
        <v>1016.49</v>
      </c>
      <c r="Y116" s="2">
        <v>84</v>
      </c>
      <c r="Z116" s="2">
        <v>9</v>
      </c>
    </row>
    <row r="117" spans="1:27" x14ac:dyDescent="0.2">
      <c r="A117" s="12" t="s">
        <v>11</v>
      </c>
      <c r="B117" s="17" t="s">
        <v>172</v>
      </c>
      <c r="C117" s="12">
        <f t="shared" si="0"/>
        <v>13</v>
      </c>
      <c r="D117" s="12">
        <f t="shared" si="1"/>
        <v>6</v>
      </c>
      <c r="E117" s="12">
        <f t="shared" si="2"/>
        <v>2016</v>
      </c>
      <c r="F117" s="3">
        <v>42534</v>
      </c>
      <c r="G117" s="4">
        <v>0.60763888888888895</v>
      </c>
      <c r="H117" s="13" t="s">
        <v>79</v>
      </c>
      <c r="I117" s="14">
        <v>0.77430555555555547</v>
      </c>
      <c r="J117" s="23">
        <f t="shared" si="3"/>
        <v>165</v>
      </c>
      <c r="K117" s="8">
        <v>68.412149999999997</v>
      </c>
      <c r="L117" s="8">
        <v>61.299366666666664</v>
      </c>
      <c r="M117" s="2" t="s">
        <v>154</v>
      </c>
      <c r="N117" s="31" t="s">
        <v>246</v>
      </c>
      <c r="O117" s="2" t="s">
        <v>635</v>
      </c>
      <c r="P117" s="2" t="s">
        <v>15</v>
      </c>
      <c r="Q117" s="5" t="s">
        <v>638</v>
      </c>
      <c r="R117" s="2">
        <v>1723</v>
      </c>
      <c r="S117" s="2">
        <v>157</v>
      </c>
      <c r="T117" s="2">
        <v>280</v>
      </c>
      <c r="U117" s="2">
        <v>6</v>
      </c>
      <c r="V117" s="2">
        <v>2.9</v>
      </c>
      <c r="W117" s="2">
        <v>-0.89</v>
      </c>
      <c r="X117" s="2">
        <v>1016.81</v>
      </c>
      <c r="Y117" s="2">
        <v>85</v>
      </c>
      <c r="Z117" s="2">
        <v>9</v>
      </c>
    </row>
    <row r="118" spans="1:27" x14ac:dyDescent="0.2">
      <c r="A118" s="12" t="s">
        <v>11</v>
      </c>
      <c r="B118" s="17" t="s">
        <v>173</v>
      </c>
      <c r="C118" s="12">
        <f>DAY(F118)</f>
        <v>13</v>
      </c>
      <c r="D118" s="12">
        <f>MONTH(F118)</f>
        <v>6</v>
      </c>
      <c r="E118" s="12">
        <f>YEAR(F118)</f>
        <v>2016</v>
      </c>
      <c r="F118" s="3">
        <v>42534</v>
      </c>
      <c r="G118" s="4" t="s">
        <v>72</v>
      </c>
      <c r="H118" s="13" t="s">
        <v>79</v>
      </c>
      <c r="I118" s="14" t="s">
        <v>72</v>
      </c>
      <c r="J118" s="23">
        <f t="shared" si="3"/>
        <v>165</v>
      </c>
      <c r="K118" s="8">
        <v>68.3917</v>
      </c>
      <c r="L118" s="8">
        <v>61.280299999999997</v>
      </c>
      <c r="M118" s="2" t="s">
        <v>154</v>
      </c>
      <c r="N118" s="31" t="s">
        <v>246</v>
      </c>
      <c r="O118" s="2" t="s">
        <v>304</v>
      </c>
      <c r="P118" s="2" t="s">
        <v>226</v>
      </c>
      <c r="Q118" s="5" t="s">
        <v>604</v>
      </c>
      <c r="R118" s="2"/>
      <c r="S118" s="2"/>
      <c r="T118" s="2"/>
      <c r="U118" s="2"/>
      <c r="V118" s="2"/>
      <c r="W118" s="2"/>
      <c r="X118" s="2"/>
      <c r="Y118" s="2"/>
      <c r="Z118" s="2"/>
    </row>
    <row r="119" spans="1:27" s="16" customFormat="1" x14ac:dyDescent="0.2">
      <c r="A119" s="12" t="s">
        <v>11</v>
      </c>
      <c r="B119" s="17" t="s">
        <v>174</v>
      </c>
      <c r="C119" s="12">
        <f t="shared" si="0"/>
        <v>13</v>
      </c>
      <c r="D119" s="12">
        <f t="shared" si="1"/>
        <v>6</v>
      </c>
      <c r="E119" s="12">
        <f t="shared" si="2"/>
        <v>2016</v>
      </c>
      <c r="F119" s="3">
        <v>42534</v>
      </c>
      <c r="G119" s="4">
        <v>0.81319444444444444</v>
      </c>
      <c r="H119" s="13" t="s">
        <v>79</v>
      </c>
      <c r="I119" s="14">
        <v>0.97986111111111107</v>
      </c>
      <c r="J119" s="23">
        <f t="shared" si="3"/>
        <v>165</v>
      </c>
      <c r="K119" s="8">
        <v>68.386133333333333</v>
      </c>
      <c r="L119" s="8">
        <v>61.2879</v>
      </c>
      <c r="M119" s="2" t="s">
        <v>154</v>
      </c>
      <c r="N119" s="31" t="s">
        <v>246</v>
      </c>
      <c r="O119" s="2" t="s">
        <v>127</v>
      </c>
      <c r="P119" s="2" t="s">
        <v>178</v>
      </c>
      <c r="Q119" s="5" t="s">
        <v>604</v>
      </c>
      <c r="R119" s="2">
        <v>1724</v>
      </c>
      <c r="S119" s="2">
        <v>256</v>
      </c>
      <c r="T119" s="2">
        <v>290</v>
      </c>
      <c r="U119" s="2">
        <v>7</v>
      </c>
      <c r="V119" s="2">
        <v>0.8</v>
      </c>
      <c r="W119" s="2">
        <v>-0.98</v>
      </c>
      <c r="X119" s="2">
        <v>1017.66</v>
      </c>
      <c r="Y119" s="2">
        <v>93</v>
      </c>
      <c r="Z119" s="2">
        <v>9</v>
      </c>
    </row>
    <row r="120" spans="1:27" x14ac:dyDescent="0.2">
      <c r="A120" s="12" t="s">
        <v>11</v>
      </c>
      <c r="B120" s="17" t="s">
        <v>704</v>
      </c>
      <c r="C120" s="12">
        <f t="shared" si="0"/>
        <v>13</v>
      </c>
      <c r="D120" s="12">
        <f t="shared" si="1"/>
        <v>6</v>
      </c>
      <c r="E120" s="12">
        <f t="shared" si="2"/>
        <v>2016</v>
      </c>
      <c r="F120" s="3">
        <v>42534</v>
      </c>
      <c r="G120" s="4">
        <v>0.84513888888888899</v>
      </c>
      <c r="H120" s="13" t="s">
        <v>80</v>
      </c>
      <c r="I120" s="14">
        <v>1.1805555555555555E-2</v>
      </c>
      <c r="J120" s="23">
        <f t="shared" si="3"/>
        <v>165</v>
      </c>
      <c r="K120" s="8">
        <v>68.379616666666664</v>
      </c>
      <c r="L120" s="8">
        <v>61.273933333333332</v>
      </c>
      <c r="M120" s="2" t="s">
        <v>154</v>
      </c>
      <c r="N120" s="31" t="s">
        <v>246</v>
      </c>
      <c r="O120" s="2" t="s">
        <v>118</v>
      </c>
      <c r="P120" s="2" t="s">
        <v>177</v>
      </c>
      <c r="Q120" s="5" t="s">
        <v>604</v>
      </c>
      <c r="R120" s="2">
        <v>1720</v>
      </c>
      <c r="S120" s="2">
        <v>72</v>
      </c>
      <c r="T120" s="2">
        <v>310</v>
      </c>
      <c r="U120" s="2">
        <v>10</v>
      </c>
      <c r="V120" s="2">
        <v>0.7</v>
      </c>
      <c r="W120" s="2">
        <v>-0.85</v>
      </c>
      <c r="X120" s="2">
        <v>1017.69</v>
      </c>
      <c r="Y120" s="2">
        <v>90</v>
      </c>
      <c r="Z120" s="2">
        <v>9</v>
      </c>
    </row>
    <row r="121" spans="1:27" x14ac:dyDescent="0.2">
      <c r="A121" s="12" t="s">
        <v>11</v>
      </c>
      <c r="B121" s="17" t="s">
        <v>704</v>
      </c>
      <c r="C121" s="12">
        <f t="shared" si="0"/>
        <v>13</v>
      </c>
      <c r="D121" s="12">
        <f t="shared" si="1"/>
        <v>6</v>
      </c>
      <c r="E121" s="12">
        <f t="shared" si="2"/>
        <v>2016</v>
      </c>
      <c r="F121" s="3">
        <v>42534</v>
      </c>
      <c r="G121" s="4">
        <v>0.87916666666666676</v>
      </c>
      <c r="H121" s="13" t="s">
        <v>80</v>
      </c>
      <c r="I121" s="14">
        <v>4.5833333333333337E-2</v>
      </c>
      <c r="J121" s="23">
        <f t="shared" si="3"/>
        <v>165</v>
      </c>
      <c r="K121" s="8">
        <v>68.376583333333329</v>
      </c>
      <c r="L121" s="8">
        <v>61.269233333333332</v>
      </c>
      <c r="M121" s="2" t="s">
        <v>154</v>
      </c>
      <c r="N121" s="31" t="s">
        <v>246</v>
      </c>
      <c r="O121" s="2" t="s">
        <v>119</v>
      </c>
      <c r="P121" s="2" t="s">
        <v>177</v>
      </c>
      <c r="Q121" s="5" t="s">
        <v>604</v>
      </c>
      <c r="R121" s="2">
        <v>1719</v>
      </c>
      <c r="S121" s="2">
        <v>47</v>
      </c>
      <c r="T121" s="2">
        <v>285</v>
      </c>
      <c r="U121" s="2">
        <v>8</v>
      </c>
      <c r="V121" s="2">
        <v>0</v>
      </c>
      <c r="W121" s="2">
        <v>-0.76</v>
      </c>
      <c r="X121" s="2">
        <v>1017.8</v>
      </c>
      <c r="Y121" s="2">
        <v>93</v>
      </c>
      <c r="Z121" s="2">
        <v>9</v>
      </c>
    </row>
    <row r="122" spans="1:27" x14ac:dyDescent="0.2">
      <c r="A122" s="12" t="s">
        <v>11</v>
      </c>
      <c r="B122" s="17" t="s">
        <v>704</v>
      </c>
      <c r="C122" s="12">
        <f t="shared" ref="C122:C131" si="11">DAY(F122)</f>
        <v>13</v>
      </c>
      <c r="D122" s="12">
        <f t="shared" ref="D122:D131" si="12">MONTH(F122)</f>
        <v>6</v>
      </c>
      <c r="E122" s="12">
        <f t="shared" si="2"/>
        <v>2016</v>
      </c>
      <c r="F122" s="3">
        <v>42534</v>
      </c>
      <c r="G122" s="4">
        <v>0.91527777777777775</v>
      </c>
      <c r="H122" s="13" t="s">
        <v>80</v>
      </c>
      <c r="I122" s="14">
        <v>8.1944444444444445E-2</v>
      </c>
      <c r="J122" s="23">
        <f t="shared" si="3"/>
        <v>165</v>
      </c>
      <c r="K122" s="8">
        <v>68.372600000000006</v>
      </c>
      <c r="L122" s="8">
        <v>61.256</v>
      </c>
      <c r="M122" s="2" t="s">
        <v>154</v>
      </c>
      <c r="N122" s="31" t="s">
        <v>246</v>
      </c>
      <c r="O122" s="2" t="s">
        <v>120</v>
      </c>
      <c r="P122" s="2" t="s">
        <v>177</v>
      </c>
      <c r="Q122" s="5" t="s">
        <v>604</v>
      </c>
      <c r="R122" s="2">
        <v>1719</v>
      </c>
      <c r="S122" s="2">
        <v>50</v>
      </c>
      <c r="T122" s="2">
        <v>275</v>
      </c>
      <c r="U122" s="2">
        <v>10</v>
      </c>
      <c r="V122" s="2">
        <v>-0.7</v>
      </c>
      <c r="W122" s="2">
        <v>-0.81</v>
      </c>
      <c r="X122" s="2">
        <v>1017.9</v>
      </c>
      <c r="Y122" s="2">
        <v>96</v>
      </c>
      <c r="Z122" s="2">
        <v>9</v>
      </c>
    </row>
    <row r="123" spans="1:27" x14ac:dyDescent="0.2">
      <c r="A123" s="12" t="s">
        <v>11</v>
      </c>
      <c r="B123" s="17" t="s">
        <v>1069</v>
      </c>
      <c r="C123" s="12">
        <f t="shared" si="11"/>
        <v>13</v>
      </c>
      <c r="D123" s="12">
        <f t="shared" si="12"/>
        <v>6</v>
      </c>
      <c r="E123" s="12">
        <f t="shared" si="2"/>
        <v>2016</v>
      </c>
      <c r="F123" s="3">
        <v>42534</v>
      </c>
      <c r="G123" s="4">
        <v>0.9819444444444444</v>
      </c>
      <c r="H123" s="13" t="s">
        <v>80</v>
      </c>
      <c r="I123" s="14">
        <v>0.14861111111111111</v>
      </c>
      <c r="J123" s="23">
        <f t="shared" si="3"/>
        <v>165</v>
      </c>
      <c r="K123" s="8">
        <v>68.369266666666661</v>
      </c>
      <c r="L123" s="8">
        <v>61.233766666666668</v>
      </c>
      <c r="M123" s="2" t="s">
        <v>154</v>
      </c>
      <c r="N123" s="31" t="s">
        <v>246</v>
      </c>
      <c r="O123" s="2" t="s">
        <v>121</v>
      </c>
      <c r="P123" s="2" t="s">
        <v>177</v>
      </c>
      <c r="Q123" s="5" t="s">
        <v>606</v>
      </c>
      <c r="R123" s="2">
        <v>1710</v>
      </c>
      <c r="S123" s="2">
        <v>39</v>
      </c>
      <c r="T123" s="2">
        <v>300</v>
      </c>
      <c r="U123" s="2">
        <v>9</v>
      </c>
      <c r="V123" s="2">
        <v>-1.3</v>
      </c>
      <c r="W123" s="2">
        <v>-0.81</v>
      </c>
      <c r="X123" s="2">
        <v>1018.1</v>
      </c>
      <c r="Y123" s="2">
        <v>96</v>
      </c>
      <c r="Z123" s="2">
        <v>9</v>
      </c>
    </row>
    <row r="124" spans="1:27" x14ac:dyDescent="0.2">
      <c r="A124" s="12" t="s">
        <v>11</v>
      </c>
      <c r="B124" s="17" t="s">
        <v>1069</v>
      </c>
      <c r="C124" s="12">
        <f t="shared" si="11"/>
        <v>14</v>
      </c>
      <c r="D124" s="12">
        <f t="shared" si="12"/>
        <v>6</v>
      </c>
      <c r="E124" s="12">
        <f t="shared" si="2"/>
        <v>2016</v>
      </c>
      <c r="F124" s="3">
        <v>42535</v>
      </c>
      <c r="G124" s="4">
        <v>1.3888888888888888E-2</v>
      </c>
      <c r="H124" s="13" t="s">
        <v>80</v>
      </c>
      <c r="I124" s="14">
        <v>0.18055555555555555</v>
      </c>
      <c r="J124" s="23">
        <f t="shared" si="3"/>
        <v>166</v>
      </c>
      <c r="K124" s="8">
        <v>68.365883333333329</v>
      </c>
      <c r="L124" s="8">
        <v>61.221766666666667</v>
      </c>
      <c r="M124" s="2" t="s">
        <v>154</v>
      </c>
      <c r="N124" s="31" t="s">
        <v>246</v>
      </c>
      <c r="O124" s="2" t="s">
        <v>119</v>
      </c>
      <c r="P124" s="2" t="s">
        <v>177</v>
      </c>
      <c r="Q124" s="5" t="s">
        <v>606</v>
      </c>
      <c r="R124" s="2">
        <v>1708</v>
      </c>
      <c r="S124" s="2">
        <v>356</v>
      </c>
      <c r="T124" s="2">
        <v>300</v>
      </c>
      <c r="U124" s="2">
        <v>5</v>
      </c>
      <c r="V124" s="2">
        <v>-2</v>
      </c>
      <c r="W124" s="2">
        <v>-0.81</v>
      </c>
      <c r="X124" s="2">
        <v>1018.52</v>
      </c>
      <c r="Y124" s="2">
        <v>96</v>
      </c>
      <c r="Z124" s="2">
        <v>9</v>
      </c>
    </row>
    <row r="125" spans="1:27" x14ac:dyDescent="0.2">
      <c r="A125" s="12" t="s">
        <v>11</v>
      </c>
      <c r="B125" s="17" t="s">
        <v>1069</v>
      </c>
      <c r="C125" s="12">
        <f t="shared" si="11"/>
        <v>14</v>
      </c>
      <c r="D125" s="12">
        <f t="shared" si="12"/>
        <v>6</v>
      </c>
      <c r="E125" s="12">
        <f t="shared" si="2"/>
        <v>2016</v>
      </c>
      <c r="F125" s="3">
        <v>42535</v>
      </c>
      <c r="G125" s="4">
        <v>4.2361111111111106E-2</v>
      </c>
      <c r="H125" s="13" t="s">
        <v>80</v>
      </c>
      <c r="I125" s="14">
        <v>0.20902777777777778</v>
      </c>
      <c r="J125" s="23">
        <f t="shared" si="3"/>
        <v>166</v>
      </c>
      <c r="K125" s="8">
        <v>68.363883333333334</v>
      </c>
      <c r="L125" s="8">
        <v>61.213166666666666</v>
      </c>
      <c r="M125" s="2" t="s">
        <v>154</v>
      </c>
      <c r="N125" s="31" t="s">
        <v>246</v>
      </c>
      <c r="O125" s="2" t="s">
        <v>122</v>
      </c>
      <c r="P125" s="2" t="s">
        <v>177</v>
      </c>
      <c r="Q125" s="5" t="s">
        <v>606</v>
      </c>
      <c r="R125" s="2">
        <v>1708</v>
      </c>
      <c r="S125" s="2">
        <v>9</v>
      </c>
      <c r="T125" s="2">
        <v>280</v>
      </c>
      <c r="U125" s="2">
        <v>6.5</v>
      </c>
      <c r="V125" s="2">
        <v>-1.7</v>
      </c>
      <c r="W125" s="2">
        <v>-0.71</v>
      </c>
      <c r="X125" s="2">
        <v>1018.5</v>
      </c>
      <c r="Y125" s="2">
        <v>96</v>
      </c>
      <c r="Z125" s="2">
        <v>9</v>
      </c>
    </row>
    <row r="126" spans="1:27" s="81" customFormat="1" x14ac:dyDescent="0.2">
      <c r="A126" s="18" t="s">
        <v>11</v>
      </c>
      <c r="B126" s="18" t="s">
        <v>176</v>
      </c>
      <c r="C126" s="18">
        <f t="shared" si="11"/>
        <v>14</v>
      </c>
      <c r="D126" s="18">
        <f t="shared" si="12"/>
        <v>6</v>
      </c>
      <c r="E126" s="18">
        <f t="shared" si="2"/>
        <v>2016</v>
      </c>
      <c r="F126" s="3">
        <v>42535</v>
      </c>
      <c r="G126" s="4">
        <v>0.2673611111111111</v>
      </c>
      <c r="H126" s="19" t="s">
        <v>80</v>
      </c>
      <c r="I126" s="20">
        <v>0.43402777777777773</v>
      </c>
      <c r="J126" s="24">
        <f t="shared" si="3"/>
        <v>166</v>
      </c>
      <c r="K126" s="8">
        <v>68.583833333333331</v>
      </c>
      <c r="L126" s="8">
        <v>60.101283333333335</v>
      </c>
      <c r="M126" s="2" t="s">
        <v>175</v>
      </c>
      <c r="N126" s="31" t="s">
        <v>251</v>
      </c>
      <c r="O126" s="2" t="s">
        <v>608</v>
      </c>
      <c r="P126" s="2" t="s">
        <v>15</v>
      </c>
      <c r="Q126" s="5" t="s">
        <v>639</v>
      </c>
      <c r="R126" s="2">
        <v>1449</v>
      </c>
      <c r="S126" s="2">
        <v>214</v>
      </c>
      <c r="T126" s="2">
        <v>270</v>
      </c>
      <c r="U126" s="2">
        <v>7</v>
      </c>
      <c r="V126" s="2">
        <v>-1</v>
      </c>
      <c r="W126" s="2">
        <v>-0.97</v>
      </c>
      <c r="X126" s="2">
        <v>1016.83</v>
      </c>
      <c r="Y126" s="2">
        <v>94</v>
      </c>
      <c r="Z126" s="2">
        <v>9</v>
      </c>
    </row>
    <row r="127" spans="1:27" s="11" customFormat="1" x14ac:dyDescent="0.2">
      <c r="A127" s="18" t="s">
        <v>11</v>
      </c>
      <c r="B127" s="18" t="s">
        <v>176</v>
      </c>
      <c r="C127" s="18">
        <f t="shared" si="11"/>
        <v>14</v>
      </c>
      <c r="D127" s="18">
        <f t="shared" si="12"/>
        <v>6</v>
      </c>
      <c r="E127" s="18">
        <f t="shared" si="2"/>
        <v>2016</v>
      </c>
      <c r="F127" s="3">
        <v>42535</v>
      </c>
      <c r="G127" s="4">
        <v>0.32708333333333334</v>
      </c>
      <c r="H127" s="19" t="s">
        <v>80</v>
      </c>
      <c r="I127" s="20">
        <v>0.49374999999999997</v>
      </c>
      <c r="J127" s="24">
        <f t="shared" si="3"/>
        <v>166</v>
      </c>
      <c r="K127" s="8">
        <v>68.581716666666665</v>
      </c>
      <c r="L127" s="8">
        <v>60.116883333333334</v>
      </c>
      <c r="M127" s="2" t="s">
        <v>175</v>
      </c>
      <c r="N127" s="31" t="s">
        <v>251</v>
      </c>
      <c r="O127" s="2" t="s">
        <v>8</v>
      </c>
      <c r="P127" s="2" t="s">
        <v>15</v>
      </c>
      <c r="Q127" s="5" t="s">
        <v>639</v>
      </c>
      <c r="R127" s="2">
        <v>1455</v>
      </c>
      <c r="S127" s="2">
        <v>199</v>
      </c>
      <c r="T127" s="2">
        <v>300</v>
      </c>
      <c r="U127" s="2">
        <v>2</v>
      </c>
      <c r="V127" s="2">
        <v>1</v>
      </c>
      <c r="W127" s="2">
        <v>-0.91</v>
      </c>
      <c r="X127" s="2">
        <v>1020.03</v>
      </c>
      <c r="Y127" s="2">
        <v>87</v>
      </c>
      <c r="Z127" s="2">
        <v>9</v>
      </c>
      <c r="AA127" s="33"/>
    </row>
    <row r="128" spans="1:27" s="11" customFormat="1" x14ac:dyDescent="0.2">
      <c r="A128" s="18" t="s">
        <v>11</v>
      </c>
      <c r="B128" s="18" t="s">
        <v>183</v>
      </c>
      <c r="C128" s="18">
        <f>DAY(F128)</f>
        <v>14</v>
      </c>
      <c r="D128" s="18">
        <f>MONTH(F128)</f>
        <v>6</v>
      </c>
      <c r="E128" s="18">
        <f>YEAR(F128)</f>
        <v>2016</v>
      </c>
      <c r="F128" s="3">
        <v>42535</v>
      </c>
      <c r="G128" s="4" t="s">
        <v>72</v>
      </c>
      <c r="H128" s="19" t="s">
        <v>80</v>
      </c>
      <c r="I128" s="20" t="s">
        <v>72</v>
      </c>
      <c r="J128" s="24">
        <f t="shared" si="3"/>
        <v>166</v>
      </c>
      <c r="K128" s="8">
        <v>68.602999999999994</v>
      </c>
      <c r="L128" s="8">
        <v>59.931600000000003</v>
      </c>
      <c r="M128" s="2" t="s">
        <v>179</v>
      </c>
      <c r="N128" s="31" t="s">
        <v>252</v>
      </c>
      <c r="O128" s="2" t="s">
        <v>253</v>
      </c>
      <c r="P128" s="2" t="s">
        <v>226</v>
      </c>
      <c r="Q128" s="5" t="s">
        <v>606</v>
      </c>
      <c r="R128" s="2">
        <v>1380</v>
      </c>
      <c r="S128" s="2"/>
      <c r="T128" s="2"/>
      <c r="U128" s="2"/>
      <c r="V128" s="2"/>
      <c r="W128" s="2"/>
      <c r="X128" s="2"/>
      <c r="Y128" s="2"/>
      <c r="Z128" s="2" t="s">
        <v>129</v>
      </c>
    </row>
    <row r="129" spans="1:26" x14ac:dyDescent="0.2">
      <c r="A129" s="18" t="s">
        <v>11</v>
      </c>
      <c r="B129" s="18" t="s">
        <v>254</v>
      </c>
      <c r="C129" s="18">
        <f t="shared" si="11"/>
        <v>14</v>
      </c>
      <c r="D129" s="18">
        <f t="shared" si="12"/>
        <v>6</v>
      </c>
      <c r="E129" s="18">
        <f t="shared" si="2"/>
        <v>2016</v>
      </c>
      <c r="F129" s="3">
        <v>42535</v>
      </c>
      <c r="G129" s="4">
        <v>0.55208333333333337</v>
      </c>
      <c r="H129" s="19" t="s">
        <v>80</v>
      </c>
      <c r="I129" s="20">
        <v>0.71875</v>
      </c>
      <c r="J129" s="24">
        <f t="shared" si="3"/>
        <v>166</v>
      </c>
      <c r="K129" s="8">
        <v>68.633250000000004</v>
      </c>
      <c r="L129" s="8">
        <v>59.950949999999999</v>
      </c>
      <c r="M129" s="2" t="s">
        <v>179</v>
      </c>
      <c r="N129" s="31" t="s">
        <v>246</v>
      </c>
      <c r="O129" s="2" t="s">
        <v>123</v>
      </c>
      <c r="P129" s="2" t="s">
        <v>194</v>
      </c>
      <c r="Q129" s="5" t="s">
        <v>607</v>
      </c>
      <c r="R129" s="2">
        <v>1380</v>
      </c>
      <c r="S129" s="2">
        <v>197</v>
      </c>
      <c r="T129" s="2">
        <v>320</v>
      </c>
      <c r="U129" s="2">
        <v>8</v>
      </c>
      <c r="V129" s="2">
        <v>0.3</v>
      </c>
      <c r="W129" s="2">
        <v>-0.8</v>
      </c>
      <c r="X129" s="2">
        <v>1022.48</v>
      </c>
      <c r="Y129" s="2">
        <v>95</v>
      </c>
      <c r="Z129" s="2">
        <v>9</v>
      </c>
    </row>
    <row r="130" spans="1:26" x14ac:dyDescent="0.2">
      <c r="A130" s="18" t="s">
        <v>11</v>
      </c>
      <c r="B130" s="18" t="s">
        <v>255</v>
      </c>
      <c r="C130" s="18">
        <f t="shared" si="11"/>
        <v>14</v>
      </c>
      <c r="D130" s="18">
        <f t="shared" si="12"/>
        <v>6</v>
      </c>
      <c r="E130" s="18">
        <f t="shared" si="2"/>
        <v>2016</v>
      </c>
      <c r="F130" s="3">
        <v>42535</v>
      </c>
      <c r="G130" s="4">
        <v>0.55902777777777779</v>
      </c>
      <c r="H130" s="19" t="s">
        <v>80</v>
      </c>
      <c r="I130" s="20">
        <v>0.72569444444444453</v>
      </c>
      <c r="J130" s="24">
        <f t="shared" si="3"/>
        <v>166</v>
      </c>
      <c r="K130" s="8">
        <v>68.633233333333337</v>
      </c>
      <c r="L130" s="8">
        <v>59.948050000000002</v>
      </c>
      <c r="M130" s="2" t="s">
        <v>179</v>
      </c>
      <c r="N130" s="31" t="s">
        <v>246</v>
      </c>
      <c r="O130" s="2" t="s">
        <v>608</v>
      </c>
      <c r="P130" s="2" t="s">
        <v>15</v>
      </c>
      <c r="Q130" s="5" t="s">
        <v>640</v>
      </c>
      <c r="R130" s="2">
        <v>1378</v>
      </c>
      <c r="S130" s="2">
        <v>165</v>
      </c>
      <c r="T130" s="2">
        <v>310</v>
      </c>
      <c r="U130" s="2">
        <v>3</v>
      </c>
      <c r="V130" s="2">
        <v>1.5</v>
      </c>
      <c r="W130" s="2">
        <v>-0.86</v>
      </c>
      <c r="X130" s="2">
        <v>1022.6</v>
      </c>
      <c r="Y130" s="2">
        <v>90</v>
      </c>
      <c r="Z130" s="2">
        <v>9</v>
      </c>
    </row>
    <row r="131" spans="1:26" x14ac:dyDescent="0.2">
      <c r="A131" s="18" t="s">
        <v>11</v>
      </c>
      <c r="B131" s="18" t="s">
        <v>255</v>
      </c>
      <c r="C131" s="18">
        <f t="shared" si="11"/>
        <v>14</v>
      </c>
      <c r="D131" s="18">
        <f t="shared" si="12"/>
        <v>6</v>
      </c>
      <c r="E131" s="18">
        <f t="shared" si="2"/>
        <v>2016</v>
      </c>
      <c r="F131" s="3">
        <v>42535</v>
      </c>
      <c r="G131" s="4">
        <v>0.58472222222222225</v>
      </c>
      <c r="H131" s="19" t="s">
        <v>80</v>
      </c>
      <c r="I131" s="20">
        <v>0.75138888888888899</v>
      </c>
      <c r="J131" s="24">
        <f t="shared" si="3"/>
        <v>166</v>
      </c>
      <c r="K131" s="8">
        <v>68.628550000000004</v>
      </c>
      <c r="L131" s="8">
        <v>59.942783333333331</v>
      </c>
      <c r="M131" s="2" t="s">
        <v>179</v>
      </c>
      <c r="N131" s="31" t="s">
        <v>246</v>
      </c>
      <c r="O131" s="2" t="s">
        <v>8</v>
      </c>
      <c r="P131" s="2" t="s">
        <v>15</v>
      </c>
      <c r="Q131" s="5" t="s">
        <v>640</v>
      </c>
      <c r="R131" s="2">
        <v>1373</v>
      </c>
      <c r="S131" s="2">
        <v>210</v>
      </c>
      <c r="T131" s="2">
        <v>320</v>
      </c>
      <c r="U131" s="2">
        <v>2</v>
      </c>
      <c r="V131" s="2">
        <v>2.2999999999999998</v>
      </c>
      <c r="W131" s="2">
        <v>-0.92</v>
      </c>
      <c r="X131" s="2">
        <v>1022.87</v>
      </c>
      <c r="Y131" s="2">
        <v>85</v>
      </c>
      <c r="Z131" s="2">
        <v>9</v>
      </c>
    </row>
    <row r="132" spans="1:26" x14ac:dyDescent="0.2">
      <c r="A132" s="18" t="s">
        <v>11</v>
      </c>
      <c r="B132" s="18" t="s">
        <v>256</v>
      </c>
      <c r="C132" s="18">
        <f t="shared" ref="C132:C166" si="13">DAY(F132)</f>
        <v>14</v>
      </c>
      <c r="D132" s="18">
        <f t="shared" ref="D132:D166" si="14">MONTH(F132)</f>
        <v>6</v>
      </c>
      <c r="E132" s="18">
        <f t="shared" si="2"/>
        <v>2016</v>
      </c>
      <c r="F132" s="3">
        <v>42535</v>
      </c>
      <c r="G132" s="4">
        <v>0.60138888888888886</v>
      </c>
      <c r="H132" s="19" t="s">
        <v>80</v>
      </c>
      <c r="I132" s="20">
        <v>0.7680555555555556</v>
      </c>
      <c r="J132" s="24">
        <f t="shared" si="3"/>
        <v>166</v>
      </c>
      <c r="K132" s="8">
        <v>68.628533333333337</v>
      </c>
      <c r="L132" s="8">
        <v>59.946350000000002</v>
      </c>
      <c r="M132" s="2" t="s">
        <v>179</v>
      </c>
      <c r="N132" s="31" t="s">
        <v>246</v>
      </c>
      <c r="O132" s="2" t="s">
        <v>26</v>
      </c>
      <c r="P132" s="2" t="s">
        <v>43</v>
      </c>
      <c r="Q132" s="5" t="s">
        <v>611</v>
      </c>
      <c r="R132" s="2">
        <v>1373</v>
      </c>
      <c r="S132" s="2">
        <v>70</v>
      </c>
      <c r="T132" s="2">
        <v>310</v>
      </c>
      <c r="U132" s="2">
        <v>7</v>
      </c>
      <c r="V132" s="2">
        <v>1.5</v>
      </c>
      <c r="W132" s="2">
        <v>-0.86</v>
      </c>
      <c r="X132" s="2">
        <v>1022.98</v>
      </c>
      <c r="Y132" s="2">
        <v>88</v>
      </c>
      <c r="Z132" s="2">
        <v>9</v>
      </c>
    </row>
    <row r="133" spans="1:26" x14ac:dyDescent="0.2">
      <c r="A133" s="18" t="s">
        <v>11</v>
      </c>
      <c r="B133" s="18" t="s">
        <v>256</v>
      </c>
      <c r="C133" s="18">
        <f t="shared" si="13"/>
        <v>14</v>
      </c>
      <c r="D133" s="18">
        <f t="shared" si="14"/>
        <v>6</v>
      </c>
      <c r="E133" s="18">
        <f t="shared" si="2"/>
        <v>2016</v>
      </c>
      <c r="F133" s="3">
        <v>42535</v>
      </c>
      <c r="G133" s="4">
        <v>0.62013888888888891</v>
      </c>
      <c r="H133" s="19" t="s">
        <v>80</v>
      </c>
      <c r="I133" s="20">
        <v>0.78680555555555554</v>
      </c>
      <c r="J133" s="24">
        <f t="shared" si="3"/>
        <v>166</v>
      </c>
      <c r="K133" s="8">
        <v>68.625500000000002</v>
      </c>
      <c r="L133" s="8">
        <v>59.944983333333333</v>
      </c>
      <c r="M133" s="2" t="s">
        <v>179</v>
      </c>
      <c r="N133" s="31" t="s">
        <v>246</v>
      </c>
      <c r="O133" s="2" t="s">
        <v>27</v>
      </c>
      <c r="P133" s="2" t="s">
        <v>43</v>
      </c>
      <c r="Q133" s="5" t="s">
        <v>611</v>
      </c>
      <c r="R133" s="2">
        <v>1371</v>
      </c>
      <c r="S133" s="2">
        <v>99</v>
      </c>
      <c r="T133" s="2">
        <v>300</v>
      </c>
      <c r="U133" s="2">
        <v>8</v>
      </c>
      <c r="V133" s="2">
        <v>0.5</v>
      </c>
      <c r="W133" s="2">
        <v>-0.77</v>
      </c>
      <c r="X133" s="2">
        <v>1023.16</v>
      </c>
      <c r="Y133" s="2">
        <v>92</v>
      </c>
      <c r="Z133" s="2">
        <v>9</v>
      </c>
    </row>
    <row r="134" spans="1:26" x14ac:dyDescent="0.2">
      <c r="A134" s="18" t="s">
        <v>11</v>
      </c>
      <c r="B134" s="18" t="s">
        <v>254</v>
      </c>
      <c r="C134" s="18">
        <f>DAY(F134)</f>
        <v>14</v>
      </c>
      <c r="D134" s="18">
        <f>MONTH(F134)</f>
        <v>6</v>
      </c>
      <c r="E134" s="18">
        <f>YEAR(F134)</f>
        <v>2016</v>
      </c>
      <c r="F134" s="3">
        <v>42535</v>
      </c>
      <c r="G134" s="4">
        <v>0.63194444444444442</v>
      </c>
      <c r="H134" s="19" t="s">
        <v>80</v>
      </c>
      <c r="I134" s="20">
        <v>0.79861111111111116</v>
      </c>
      <c r="J134" s="24">
        <f>F134-42369</f>
        <v>166</v>
      </c>
      <c r="K134" s="8">
        <v>68.62403333333333</v>
      </c>
      <c r="L134" s="8">
        <v>59.942283333333336</v>
      </c>
      <c r="M134" s="2" t="s">
        <v>179</v>
      </c>
      <c r="N134" s="31" t="s">
        <v>246</v>
      </c>
      <c r="O134" s="2" t="s">
        <v>124</v>
      </c>
      <c r="P134" s="2" t="s">
        <v>194</v>
      </c>
      <c r="Q134" s="5" t="s">
        <v>607</v>
      </c>
      <c r="R134" s="2">
        <v>1369</v>
      </c>
      <c r="S134" s="2">
        <v>133</v>
      </c>
      <c r="T134" s="2">
        <v>300</v>
      </c>
      <c r="U134" s="2">
        <v>4</v>
      </c>
      <c r="V134" s="2">
        <v>2.2000000000000002</v>
      </c>
      <c r="W134" s="2">
        <v>-0.76</v>
      </c>
      <c r="X134" s="2">
        <v>1023.22</v>
      </c>
      <c r="Y134" s="2">
        <v>85</v>
      </c>
      <c r="Z134" s="2">
        <v>9</v>
      </c>
    </row>
    <row r="135" spans="1:26" x14ac:dyDescent="0.2">
      <c r="A135" s="18" t="s">
        <v>11</v>
      </c>
      <c r="B135" s="18" t="s">
        <v>257</v>
      </c>
      <c r="C135" s="18">
        <f t="shared" si="13"/>
        <v>14</v>
      </c>
      <c r="D135" s="18">
        <f t="shared" si="14"/>
        <v>6</v>
      </c>
      <c r="E135" s="18">
        <f t="shared" si="2"/>
        <v>2016</v>
      </c>
      <c r="F135" s="3">
        <v>42535</v>
      </c>
      <c r="G135" s="4">
        <v>0.64236111111111105</v>
      </c>
      <c r="H135" s="19" t="s">
        <v>80</v>
      </c>
      <c r="I135" s="20">
        <v>0.80902777777777779</v>
      </c>
      <c r="J135" s="24">
        <f t="shared" si="3"/>
        <v>166</v>
      </c>
      <c r="K135" s="8">
        <v>68.613749999999996</v>
      </c>
      <c r="L135" s="8">
        <v>59.939066666666669</v>
      </c>
      <c r="M135" s="2" t="s">
        <v>179</v>
      </c>
      <c r="N135" s="31" t="s">
        <v>246</v>
      </c>
      <c r="O135" s="2" t="s">
        <v>125</v>
      </c>
      <c r="P135" s="2" t="s">
        <v>44</v>
      </c>
      <c r="Q135" s="5" t="s">
        <v>605</v>
      </c>
      <c r="R135" s="2">
        <v>1401</v>
      </c>
      <c r="S135" s="2">
        <v>185</v>
      </c>
      <c r="T135" s="2">
        <v>280</v>
      </c>
      <c r="U135" s="2">
        <v>7</v>
      </c>
      <c r="V135" s="2">
        <v>2.1</v>
      </c>
      <c r="W135" s="2">
        <v>-0.77</v>
      </c>
      <c r="X135" s="2">
        <v>1023.26</v>
      </c>
      <c r="Y135" s="2">
        <v>86</v>
      </c>
      <c r="Z135" s="2">
        <v>9</v>
      </c>
    </row>
    <row r="136" spans="1:26" x14ac:dyDescent="0.2">
      <c r="A136" s="18" t="s">
        <v>11</v>
      </c>
      <c r="B136" s="18" t="s">
        <v>257</v>
      </c>
      <c r="C136" s="18">
        <f t="shared" si="13"/>
        <v>14</v>
      </c>
      <c r="D136" s="18">
        <f t="shared" si="14"/>
        <v>6</v>
      </c>
      <c r="E136" s="18">
        <f t="shared" si="2"/>
        <v>2016</v>
      </c>
      <c r="F136" s="3">
        <v>42535</v>
      </c>
      <c r="G136" s="4">
        <v>0.65138888888888891</v>
      </c>
      <c r="H136" s="19" t="s">
        <v>80</v>
      </c>
      <c r="I136" s="20">
        <v>0.81805555555555554</v>
      </c>
      <c r="J136" s="24">
        <f t="shared" si="3"/>
        <v>166</v>
      </c>
      <c r="K136" s="8">
        <v>68.61281666666666</v>
      </c>
      <c r="L136" s="8">
        <v>59.935066666666664</v>
      </c>
      <c r="M136" s="2" t="s">
        <v>179</v>
      </c>
      <c r="N136" s="31" t="s">
        <v>246</v>
      </c>
      <c r="O136" s="2" t="s">
        <v>49</v>
      </c>
      <c r="P136" s="2" t="s">
        <v>44</v>
      </c>
      <c r="Q136" s="5" t="s">
        <v>605</v>
      </c>
      <c r="R136" s="2">
        <v>1355</v>
      </c>
      <c r="S136" s="2">
        <v>281</v>
      </c>
      <c r="T136" s="2">
        <v>280</v>
      </c>
      <c r="U136" s="2">
        <v>4</v>
      </c>
      <c r="V136" s="2">
        <v>2.1</v>
      </c>
      <c r="W136" s="2">
        <v>-0.82</v>
      </c>
      <c r="X136" s="2">
        <v>1023.22</v>
      </c>
      <c r="Y136" s="2">
        <v>86</v>
      </c>
      <c r="Z136" s="2">
        <v>9</v>
      </c>
    </row>
    <row r="137" spans="1:26" x14ac:dyDescent="0.2">
      <c r="A137" s="18" t="s">
        <v>11</v>
      </c>
      <c r="B137" s="18" t="s">
        <v>258</v>
      </c>
      <c r="C137" s="18">
        <f t="shared" si="13"/>
        <v>14</v>
      </c>
      <c r="D137" s="18">
        <f t="shared" si="14"/>
        <v>6</v>
      </c>
      <c r="E137" s="18">
        <f t="shared" si="2"/>
        <v>2016</v>
      </c>
      <c r="F137" s="3">
        <v>42535</v>
      </c>
      <c r="G137" s="4">
        <v>0.68055555555555547</v>
      </c>
      <c r="H137" s="19" t="s">
        <v>80</v>
      </c>
      <c r="I137" s="20">
        <v>0.84722222222222221</v>
      </c>
      <c r="J137" s="24">
        <f t="shared" si="3"/>
        <v>166</v>
      </c>
      <c r="K137" s="8">
        <v>68.610550000000003</v>
      </c>
      <c r="L137" s="8">
        <v>59.932949999999998</v>
      </c>
      <c r="M137" s="2" t="s">
        <v>179</v>
      </c>
      <c r="N137" s="31" t="s">
        <v>246</v>
      </c>
      <c r="O137" s="2" t="s">
        <v>608</v>
      </c>
      <c r="P137" s="2" t="s">
        <v>15</v>
      </c>
      <c r="Q137" s="5" t="s">
        <v>641</v>
      </c>
      <c r="R137" s="2">
        <v>1353</v>
      </c>
      <c r="S137" s="2">
        <v>122</v>
      </c>
      <c r="T137" s="2">
        <v>270</v>
      </c>
      <c r="U137" s="2">
        <v>4</v>
      </c>
      <c r="V137" s="2">
        <v>1.9</v>
      </c>
      <c r="W137" s="2">
        <v>-0.77</v>
      </c>
      <c r="X137" s="2">
        <v>1023.45</v>
      </c>
      <c r="Y137" s="2">
        <v>86</v>
      </c>
      <c r="Z137" s="2">
        <v>9</v>
      </c>
    </row>
    <row r="138" spans="1:26" x14ac:dyDescent="0.2">
      <c r="A138" s="18" t="s">
        <v>11</v>
      </c>
      <c r="B138" s="18" t="s">
        <v>258</v>
      </c>
      <c r="C138" s="18">
        <f t="shared" si="13"/>
        <v>14</v>
      </c>
      <c r="D138" s="18">
        <f t="shared" si="14"/>
        <v>6</v>
      </c>
      <c r="E138" s="18">
        <f t="shared" si="2"/>
        <v>2016</v>
      </c>
      <c r="F138" s="3">
        <v>42535</v>
      </c>
      <c r="G138" s="4">
        <v>0.70833333333333337</v>
      </c>
      <c r="H138" s="19" t="s">
        <v>80</v>
      </c>
      <c r="I138" s="20">
        <v>0.875</v>
      </c>
      <c r="J138" s="24">
        <f t="shared" si="3"/>
        <v>166</v>
      </c>
      <c r="K138" s="8">
        <v>68.60808333333334</v>
      </c>
      <c r="L138" s="8">
        <v>59.930183333333332</v>
      </c>
      <c r="M138" s="2" t="s">
        <v>179</v>
      </c>
      <c r="N138" s="31" t="s">
        <v>246</v>
      </c>
      <c r="O138" s="2" t="s">
        <v>8</v>
      </c>
      <c r="P138" s="2" t="s">
        <v>15</v>
      </c>
      <c r="Q138" s="5" t="s">
        <v>641</v>
      </c>
      <c r="R138" s="2">
        <v>1348</v>
      </c>
      <c r="S138" s="2">
        <v>129</v>
      </c>
      <c r="T138" s="2">
        <v>270</v>
      </c>
      <c r="U138" s="2">
        <v>5</v>
      </c>
      <c r="V138" s="2">
        <v>2.1</v>
      </c>
      <c r="W138" s="2">
        <v>-0.71</v>
      </c>
      <c r="X138" s="2">
        <v>1023.45</v>
      </c>
      <c r="Y138" s="2">
        <v>84</v>
      </c>
      <c r="Z138" s="2">
        <v>9</v>
      </c>
    </row>
    <row r="139" spans="1:26" s="16" customFormat="1" x14ac:dyDescent="0.2">
      <c r="A139" s="18" t="s">
        <v>11</v>
      </c>
      <c r="B139" s="18" t="s">
        <v>259</v>
      </c>
      <c r="C139" s="18">
        <f t="shared" si="13"/>
        <v>14</v>
      </c>
      <c r="D139" s="18">
        <f t="shared" si="14"/>
        <v>6</v>
      </c>
      <c r="E139" s="18">
        <f t="shared" si="2"/>
        <v>2016</v>
      </c>
      <c r="F139" s="3">
        <v>42535</v>
      </c>
      <c r="G139" s="4">
        <v>0.73958333333333337</v>
      </c>
      <c r="H139" s="19" t="s">
        <v>80</v>
      </c>
      <c r="I139" s="20">
        <v>0.90625</v>
      </c>
      <c r="J139" s="24">
        <f t="shared" si="3"/>
        <v>166</v>
      </c>
      <c r="K139" s="8">
        <v>68.591516666666664</v>
      </c>
      <c r="L139" s="8">
        <v>59.948500000000003</v>
      </c>
      <c r="M139" s="2" t="s">
        <v>179</v>
      </c>
      <c r="N139" s="31" t="s">
        <v>246</v>
      </c>
      <c r="O139" s="2" t="s">
        <v>126</v>
      </c>
      <c r="P139" s="2" t="s">
        <v>186</v>
      </c>
      <c r="Q139" s="5" t="s">
        <v>607</v>
      </c>
      <c r="R139" s="2">
        <v>1357</v>
      </c>
      <c r="S139" s="2">
        <v>300</v>
      </c>
      <c r="T139" s="2">
        <v>270</v>
      </c>
      <c r="U139" s="2">
        <v>8</v>
      </c>
      <c r="V139" s="2">
        <v>0.8</v>
      </c>
      <c r="W139" s="2">
        <v>-0.74</v>
      </c>
      <c r="X139" s="2">
        <v>1023.42</v>
      </c>
      <c r="Y139" s="2">
        <v>90</v>
      </c>
      <c r="Z139" s="2">
        <v>9</v>
      </c>
    </row>
    <row r="140" spans="1:26" s="16" customFormat="1" x14ac:dyDescent="0.2">
      <c r="A140" s="18" t="s">
        <v>11</v>
      </c>
      <c r="B140" s="18" t="s">
        <v>260</v>
      </c>
      <c r="C140" s="18">
        <f t="shared" si="13"/>
        <v>14</v>
      </c>
      <c r="D140" s="18">
        <f t="shared" si="14"/>
        <v>6</v>
      </c>
      <c r="E140" s="18">
        <f t="shared" si="2"/>
        <v>2016</v>
      </c>
      <c r="F140" s="3">
        <v>42535</v>
      </c>
      <c r="G140" s="4">
        <v>0.75347222222222221</v>
      </c>
      <c r="H140" s="19" t="s">
        <v>80</v>
      </c>
      <c r="I140" s="20">
        <v>0.92013888888888884</v>
      </c>
      <c r="J140" s="24">
        <f t="shared" si="3"/>
        <v>166</v>
      </c>
      <c r="K140" s="8">
        <v>68.592366666666663</v>
      </c>
      <c r="L140" s="8">
        <v>59.94936666666667</v>
      </c>
      <c r="M140" s="2" t="s">
        <v>179</v>
      </c>
      <c r="N140" s="31" t="s">
        <v>246</v>
      </c>
      <c r="O140" s="2" t="s">
        <v>66</v>
      </c>
      <c r="P140" s="2" t="s">
        <v>106</v>
      </c>
      <c r="Q140" s="5" t="s">
        <v>607</v>
      </c>
      <c r="R140" s="2">
        <v>1355</v>
      </c>
      <c r="S140" s="2">
        <v>4</v>
      </c>
      <c r="T140" s="2">
        <v>270</v>
      </c>
      <c r="U140" s="2">
        <v>9</v>
      </c>
      <c r="V140" s="2">
        <v>0.5</v>
      </c>
      <c r="W140" s="2">
        <v>-0.62</v>
      </c>
      <c r="X140" s="2">
        <v>1023.54</v>
      </c>
      <c r="Y140" s="2">
        <v>90</v>
      </c>
      <c r="Z140" s="2">
        <v>9</v>
      </c>
    </row>
    <row r="141" spans="1:26" s="16" customFormat="1" x14ac:dyDescent="0.2">
      <c r="A141" s="18" t="s">
        <v>11</v>
      </c>
      <c r="B141" s="18" t="s">
        <v>260</v>
      </c>
      <c r="C141" s="18">
        <f t="shared" si="13"/>
        <v>14</v>
      </c>
      <c r="D141" s="18">
        <f t="shared" si="14"/>
        <v>6</v>
      </c>
      <c r="E141" s="18">
        <f t="shared" si="2"/>
        <v>2016</v>
      </c>
      <c r="F141" s="3">
        <v>42535</v>
      </c>
      <c r="G141" s="4">
        <v>0.78194444444444444</v>
      </c>
      <c r="H141" s="19" t="s">
        <v>80</v>
      </c>
      <c r="I141" s="20">
        <v>0.94861111111111107</v>
      </c>
      <c r="J141" s="24">
        <f t="shared" si="3"/>
        <v>166</v>
      </c>
      <c r="K141" s="8">
        <v>68.591549999999998</v>
      </c>
      <c r="L141" s="8">
        <v>59.943283333333333</v>
      </c>
      <c r="M141" s="2" t="s">
        <v>179</v>
      </c>
      <c r="N141" s="31" t="s">
        <v>246</v>
      </c>
      <c r="O141" s="2" t="s">
        <v>67</v>
      </c>
      <c r="P141" s="2" t="s">
        <v>106</v>
      </c>
      <c r="Q141" s="5" t="s">
        <v>607</v>
      </c>
      <c r="R141" s="2">
        <v>1349</v>
      </c>
      <c r="S141" s="2">
        <v>12</v>
      </c>
      <c r="T141" s="2">
        <v>260</v>
      </c>
      <c r="U141" s="2">
        <v>9</v>
      </c>
      <c r="V141" s="2">
        <v>0.5</v>
      </c>
      <c r="W141" s="2">
        <v>-0.66</v>
      </c>
      <c r="X141" s="2">
        <v>1023.54</v>
      </c>
      <c r="Y141" s="2">
        <v>89</v>
      </c>
      <c r="Z141" s="2">
        <v>9</v>
      </c>
    </row>
    <row r="142" spans="1:26" s="16" customFormat="1" x14ac:dyDescent="0.2">
      <c r="A142" s="18" t="s">
        <v>11</v>
      </c>
      <c r="B142" s="18" t="s">
        <v>259</v>
      </c>
      <c r="C142" s="18">
        <f>DAY(F142)</f>
        <v>14</v>
      </c>
      <c r="D142" s="18">
        <f>MONTH(F142)</f>
        <v>6</v>
      </c>
      <c r="E142" s="18">
        <f>YEAR(F142)</f>
        <v>2016</v>
      </c>
      <c r="F142" s="3">
        <v>42535</v>
      </c>
      <c r="G142" s="4" t="s">
        <v>72</v>
      </c>
      <c r="H142" s="19" t="s">
        <v>80</v>
      </c>
      <c r="I142" s="20" t="s">
        <v>72</v>
      </c>
      <c r="J142" s="24">
        <f t="shared" si="3"/>
        <v>166</v>
      </c>
      <c r="K142" s="20" t="s">
        <v>72</v>
      </c>
      <c r="L142" s="20" t="s">
        <v>72</v>
      </c>
      <c r="M142" s="2" t="s">
        <v>179</v>
      </c>
      <c r="N142" s="31" t="s">
        <v>246</v>
      </c>
      <c r="O142" s="2" t="s">
        <v>132</v>
      </c>
      <c r="P142" s="2" t="s">
        <v>186</v>
      </c>
      <c r="Q142" s="5" t="s">
        <v>607</v>
      </c>
      <c r="R142" s="2"/>
      <c r="S142" s="2"/>
      <c r="T142" s="2"/>
      <c r="U142" s="2"/>
      <c r="V142" s="2"/>
      <c r="W142" s="2"/>
      <c r="X142" s="2"/>
      <c r="Y142" s="2"/>
      <c r="Z142" s="2"/>
    </row>
    <row r="143" spans="1:26" s="16" customFormat="1" x14ac:dyDescent="0.2">
      <c r="A143" s="18" t="s">
        <v>11</v>
      </c>
      <c r="B143" s="18" t="s">
        <v>261</v>
      </c>
      <c r="C143" s="18">
        <f t="shared" si="13"/>
        <v>14</v>
      </c>
      <c r="D143" s="18">
        <f t="shared" si="14"/>
        <v>6</v>
      </c>
      <c r="E143" s="18">
        <f t="shared" si="2"/>
        <v>2016</v>
      </c>
      <c r="F143" s="3">
        <v>42535</v>
      </c>
      <c r="G143" s="4">
        <v>0.81597222222222221</v>
      </c>
      <c r="H143" s="19" t="s">
        <v>80</v>
      </c>
      <c r="I143" s="20">
        <v>0.98263888888888884</v>
      </c>
      <c r="J143" s="24">
        <f t="shared" si="3"/>
        <v>166</v>
      </c>
      <c r="K143" s="8">
        <v>68.590549999999993</v>
      </c>
      <c r="L143" s="8">
        <v>59.939166666666665</v>
      </c>
      <c r="M143" s="2" t="s">
        <v>179</v>
      </c>
      <c r="N143" s="31" t="s">
        <v>246</v>
      </c>
      <c r="O143" s="2" t="s">
        <v>608</v>
      </c>
      <c r="P143" s="2" t="s">
        <v>15</v>
      </c>
      <c r="Q143" s="5" t="s">
        <v>642</v>
      </c>
      <c r="R143" s="2">
        <v>1348</v>
      </c>
      <c r="S143" s="2">
        <v>207</v>
      </c>
      <c r="T143" s="2">
        <v>270</v>
      </c>
      <c r="U143" s="2">
        <v>10</v>
      </c>
      <c r="V143" s="2">
        <v>0.3</v>
      </c>
      <c r="W143" s="2">
        <v>-0.83</v>
      </c>
      <c r="X143" s="2">
        <v>1023.59</v>
      </c>
      <c r="Y143" s="2">
        <v>90</v>
      </c>
      <c r="Z143" s="2">
        <v>9</v>
      </c>
    </row>
    <row r="144" spans="1:26" x14ac:dyDescent="0.2">
      <c r="A144" s="18" t="s">
        <v>11</v>
      </c>
      <c r="B144" s="18" t="s">
        <v>261</v>
      </c>
      <c r="C144" s="18">
        <f t="shared" si="13"/>
        <v>14</v>
      </c>
      <c r="D144" s="18">
        <f t="shared" si="14"/>
        <v>6</v>
      </c>
      <c r="E144" s="18">
        <f t="shared" si="2"/>
        <v>2016</v>
      </c>
      <c r="F144" s="3">
        <v>42535</v>
      </c>
      <c r="G144" s="4">
        <v>0.85763888888888884</v>
      </c>
      <c r="H144" s="19" t="s">
        <v>81</v>
      </c>
      <c r="I144" s="20">
        <v>2.4305555555555556E-2</v>
      </c>
      <c r="J144" s="24">
        <f t="shared" si="3"/>
        <v>166</v>
      </c>
      <c r="K144" s="8">
        <v>68.589399999999998</v>
      </c>
      <c r="L144" s="8">
        <v>59.93045</v>
      </c>
      <c r="M144" s="2" t="s">
        <v>179</v>
      </c>
      <c r="N144" s="31" t="s">
        <v>246</v>
      </c>
      <c r="O144" s="2" t="s">
        <v>8</v>
      </c>
      <c r="P144" s="2" t="s">
        <v>15</v>
      </c>
      <c r="Q144" s="5" t="s">
        <v>642</v>
      </c>
      <c r="R144" s="2">
        <v>1339</v>
      </c>
      <c r="S144" s="2">
        <v>214</v>
      </c>
      <c r="T144" s="2">
        <v>270</v>
      </c>
      <c r="U144" s="2">
        <v>12</v>
      </c>
      <c r="V144" s="2">
        <v>-0.2</v>
      </c>
      <c r="W144" s="2">
        <v>-0.81</v>
      </c>
      <c r="X144" s="2">
        <v>1023.55</v>
      </c>
      <c r="Y144" s="2">
        <v>92</v>
      </c>
      <c r="Z144" s="2">
        <v>9</v>
      </c>
    </row>
    <row r="145" spans="1:26" s="16" customFormat="1" x14ac:dyDescent="0.2">
      <c r="A145" s="18" t="s">
        <v>11</v>
      </c>
      <c r="B145" s="18" t="s">
        <v>262</v>
      </c>
      <c r="C145" s="18">
        <f t="shared" si="13"/>
        <v>14</v>
      </c>
      <c r="D145" s="18">
        <f t="shared" si="14"/>
        <v>6</v>
      </c>
      <c r="E145" s="18">
        <f t="shared" si="2"/>
        <v>2016</v>
      </c>
      <c r="F145" s="3">
        <v>42535</v>
      </c>
      <c r="G145" s="4">
        <v>0.87847222222222221</v>
      </c>
      <c r="H145" s="19" t="s">
        <v>81</v>
      </c>
      <c r="I145" s="20">
        <v>4.5138888888888888E-2</v>
      </c>
      <c r="J145" s="24">
        <f t="shared" si="3"/>
        <v>166</v>
      </c>
      <c r="K145" s="8">
        <v>68.58893333333333</v>
      </c>
      <c r="L145" s="8">
        <v>59.92496666666667</v>
      </c>
      <c r="M145" s="2" t="s">
        <v>179</v>
      </c>
      <c r="N145" s="31" t="s">
        <v>246</v>
      </c>
      <c r="O145" s="2" t="s">
        <v>127</v>
      </c>
      <c r="P145" s="2" t="s">
        <v>178</v>
      </c>
      <c r="Q145" s="5" t="s">
        <v>606</v>
      </c>
      <c r="R145" s="2">
        <v>1338</v>
      </c>
      <c r="S145" s="2">
        <v>104</v>
      </c>
      <c r="T145" s="2">
        <v>270</v>
      </c>
      <c r="U145" s="2">
        <v>8</v>
      </c>
      <c r="V145" s="2">
        <v>-0.3</v>
      </c>
      <c r="W145" s="2">
        <v>-0.81</v>
      </c>
      <c r="X145" s="2">
        <v>1023.79</v>
      </c>
      <c r="Y145" s="2">
        <v>91</v>
      </c>
      <c r="Z145" s="2">
        <v>9</v>
      </c>
    </row>
    <row r="146" spans="1:26" x14ac:dyDescent="0.2">
      <c r="A146" s="18" t="s">
        <v>11</v>
      </c>
      <c r="B146" s="18" t="s">
        <v>263</v>
      </c>
      <c r="C146" s="18">
        <f t="shared" si="13"/>
        <v>14</v>
      </c>
      <c r="D146" s="18">
        <f t="shared" si="14"/>
        <v>6</v>
      </c>
      <c r="E146" s="18">
        <f t="shared" si="2"/>
        <v>2016</v>
      </c>
      <c r="F146" s="3">
        <v>42535</v>
      </c>
      <c r="G146" s="4">
        <v>0.91875000000000007</v>
      </c>
      <c r="H146" s="19" t="s">
        <v>81</v>
      </c>
      <c r="I146" s="20">
        <v>8.5416666666666655E-2</v>
      </c>
      <c r="J146" s="24">
        <f t="shared" si="3"/>
        <v>166</v>
      </c>
      <c r="K146" s="8">
        <v>68.588216666666668</v>
      </c>
      <c r="L146" s="8">
        <v>59.925249999999998</v>
      </c>
      <c r="M146" s="2" t="s">
        <v>179</v>
      </c>
      <c r="N146" s="31" t="s">
        <v>246</v>
      </c>
      <c r="O146" s="2" t="s">
        <v>135</v>
      </c>
      <c r="P146" s="2" t="s">
        <v>177</v>
      </c>
      <c r="Q146" s="5" t="s">
        <v>605</v>
      </c>
      <c r="R146" s="2">
        <v>1333</v>
      </c>
      <c r="S146" s="2">
        <v>2</v>
      </c>
      <c r="T146" s="2">
        <v>270</v>
      </c>
      <c r="U146" s="2">
        <v>9</v>
      </c>
      <c r="V146" s="2">
        <v>-0.9</v>
      </c>
      <c r="W146" s="2">
        <v>-0.84</v>
      </c>
      <c r="X146" s="2">
        <v>1023.74</v>
      </c>
      <c r="Y146" s="2">
        <v>91</v>
      </c>
      <c r="Z146" s="2">
        <v>9</v>
      </c>
    </row>
    <row r="147" spans="1:26" x14ac:dyDescent="0.2">
      <c r="A147" s="18" t="s">
        <v>11</v>
      </c>
      <c r="B147" s="18" t="s">
        <v>263</v>
      </c>
      <c r="C147" s="18">
        <f t="shared" si="13"/>
        <v>14</v>
      </c>
      <c r="D147" s="18">
        <f t="shared" si="14"/>
        <v>6</v>
      </c>
      <c r="E147" s="18">
        <f t="shared" si="2"/>
        <v>2016</v>
      </c>
      <c r="F147" s="3">
        <v>42535</v>
      </c>
      <c r="G147" s="4">
        <v>0.94444444444444453</v>
      </c>
      <c r="H147" s="19" t="s">
        <v>81</v>
      </c>
      <c r="I147" s="20">
        <v>0.1111111111111111</v>
      </c>
      <c r="J147" s="24">
        <f t="shared" si="3"/>
        <v>166</v>
      </c>
      <c r="K147" s="8">
        <v>68.586250000000007</v>
      </c>
      <c r="L147" s="8">
        <v>59.914466666666669</v>
      </c>
      <c r="M147" s="2" t="s">
        <v>179</v>
      </c>
      <c r="N147" s="31" t="s">
        <v>246</v>
      </c>
      <c r="O147" s="2" t="s">
        <v>119</v>
      </c>
      <c r="P147" s="2" t="s">
        <v>177</v>
      </c>
      <c r="Q147" s="5" t="s">
        <v>605</v>
      </c>
      <c r="R147" s="2">
        <v>1321</v>
      </c>
      <c r="S147" s="2">
        <v>353</v>
      </c>
      <c r="T147" s="2">
        <v>280</v>
      </c>
      <c r="U147" s="2">
        <v>9</v>
      </c>
      <c r="V147" s="2">
        <v>-1.4</v>
      </c>
      <c r="W147" s="2">
        <v>-0.82</v>
      </c>
      <c r="X147" s="2">
        <v>1023.65</v>
      </c>
      <c r="Y147" s="2">
        <v>91</v>
      </c>
      <c r="Z147" s="2">
        <v>9</v>
      </c>
    </row>
    <row r="148" spans="1:26" x14ac:dyDescent="0.2">
      <c r="A148" s="18" t="s">
        <v>11</v>
      </c>
      <c r="B148" s="18" t="s">
        <v>263</v>
      </c>
      <c r="C148" s="18">
        <f t="shared" si="13"/>
        <v>14</v>
      </c>
      <c r="D148" s="18">
        <f t="shared" si="14"/>
        <v>6</v>
      </c>
      <c r="E148" s="18">
        <f t="shared" si="2"/>
        <v>2016</v>
      </c>
      <c r="F148" s="3">
        <v>42535</v>
      </c>
      <c r="G148" s="4">
        <v>0.96666666666666667</v>
      </c>
      <c r="H148" s="19" t="s">
        <v>81</v>
      </c>
      <c r="I148" s="20">
        <v>0.13333333333333333</v>
      </c>
      <c r="J148" s="24">
        <f t="shared" si="3"/>
        <v>166</v>
      </c>
      <c r="K148" s="8">
        <v>68.58411666666666</v>
      </c>
      <c r="L148" s="8">
        <v>59.904266666666665</v>
      </c>
      <c r="M148" s="2" t="s">
        <v>179</v>
      </c>
      <c r="N148" s="31" t="s">
        <v>246</v>
      </c>
      <c r="O148" s="2" t="s">
        <v>136</v>
      </c>
      <c r="P148" s="2" t="s">
        <v>177</v>
      </c>
      <c r="Q148" s="5" t="s">
        <v>605</v>
      </c>
      <c r="R148" s="2">
        <v>1309</v>
      </c>
      <c r="S148" s="2">
        <v>16</v>
      </c>
      <c r="T148" s="2">
        <v>270</v>
      </c>
      <c r="U148" s="2">
        <v>5</v>
      </c>
      <c r="V148" s="2">
        <v>-1.7</v>
      </c>
      <c r="W148" s="2">
        <v>-0.84</v>
      </c>
      <c r="X148" s="2">
        <v>1023.54</v>
      </c>
      <c r="Y148" s="2">
        <v>92</v>
      </c>
      <c r="Z148" s="2">
        <v>9</v>
      </c>
    </row>
    <row r="149" spans="1:26" x14ac:dyDescent="0.2">
      <c r="A149" s="18" t="s">
        <v>11</v>
      </c>
      <c r="B149" s="18" t="s">
        <v>264</v>
      </c>
      <c r="C149" s="18">
        <f t="shared" si="13"/>
        <v>14</v>
      </c>
      <c r="D149" s="18">
        <f t="shared" si="14"/>
        <v>6</v>
      </c>
      <c r="E149" s="18">
        <f t="shared" si="2"/>
        <v>2016</v>
      </c>
      <c r="F149" s="3">
        <v>42535</v>
      </c>
      <c r="G149" s="4">
        <v>0.97916666666666663</v>
      </c>
      <c r="H149" s="19" t="s">
        <v>81</v>
      </c>
      <c r="I149" s="20">
        <v>0.14583333333333334</v>
      </c>
      <c r="J149" s="24">
        <f t="shared" si="3"/>
        <v>166</v>
      </c>
      <c r="K149" s="8">
        <v>68.584000000000003</v>
      </c>
      <c r="L149" s="8">
        <v>59.907783333333334</v>
      </c>
      <c r="M149" s="2" t="s">
        <v>179</v>
      </c>
      <c r="N149" s="31" t="s">
        <v>246</v>
      </c>
      <c r="O149" s="2" t="s">
        <v>121</v>
      </c>
      <c r="P149" s="2" t="s">
        <v>177</v>
      </c>
      <c r="Q149" s="5" t="s">
        <v>607</v>
      </c>
      <c r="R149" s="2">
        <v>1313</v>
      </c>
      <c r="S149" s="2">
        <v>9</v>
      </c>
      <c r="T149" s="2">
        <v>290</v>
      </c>
      <c r="U149" s="2">
        <v>7</v>
      </c>
      <c r="V149" s="2">
        <v>-2</v>
      </c>
      <c r="W149" s="2">
        <v>-0.84</v>
      </c>
      <c r="X149" s="2">
        <v>1023.64</v>
      </c>
      <c r="Y149" s="2">
        <v>94</v>
      </c>
      <c r="Z149" s="2">
        <v>9</v>
      </c>
    </row>
    <row r="150" spans="1:26" x14ac:dyDescent="0.2">
      <c r="A150" s="18" t="s">
        <v>11</v>
      </c>
      <c r="B150" s="18" t="s">
        <v>264</v>
      </c>
      <c r="C150" s="18">
        <f t="shared" si="13"/>
        <v>15</v>
      </c>
      <c r="D150" s="18">
        <f t="shared" si="14"/>
        <v>6</v>
      </c>
      <c r="E150" s="18">
        <f t="shared" si="2"/>
        <v>2016</v>
      </c>
      <c r="F150" s="3">
        <v>42536</v>
      </c>
      <c r="G150" s="4">
        <v>2.0833333333333333E-3</v>
      </c>
      <c r="H150" s="19" t="s">
        <v>81</v>
      </c>
      <c r="I150" s="20">
        <v>0.16874999999999998</v>
      </c>
      <c r="J150" s="24">
        <f t="shared" si="3"/>
        <v>167</v>
      </c>
      <c r="K150" s="8">
        <v>68.58186666666667</v>
      </c>
      <c r="L150" s="8">
        <v>59.900833333333331</v>
      </c>
      <c r="M150" s="2" t="s">
        <v>179</v>
      </c>
      <c r="N150" s="31" t="s">
        <v>246</v>
      </c>
      <c r="O150" s="2" t="s">
        <v>119</v>
      </c>
      <c r="P150" s="2" t="s">
        <v>177</v>
      </c>
      <c r="Q150" s="5" t="s">
        <v>607</v>
      </c>
      <c r="R150" s="2">
        <v>1304</v>
      </c>
      <c r="S150" s="2">
        <v>18</v>
      </c>
      <c r="T150" s="2">
        <v>300</v>
      </c>
      <c r="U150" s="2">
        <v>10</v>
      </c>
      <c r="V150" s="2">
        <v>-2.7</v>
      </c>
      <c r="W150" s="2">
        <v>-0.88</v>
      </c>
      <c r="X150" s="2">
        <v>1023.72</v>
      </c>
      <c r="Y150" s="2">
        <v>95</v>
      </c>
      <c r="Z150" s="2">
        <v>9</v>
      </c>
    </row>
    <row r="151" spans="1:26" x14ac:dyDescent="0.2">
      <c r="A151" s="18" t="s">
        <v>11</v>
      </c>
      <c r="B151" s="18" t="s">
        <v>264</v>
      </c>
      <c r="C151" s="18">
        <f t="shared" si="13"/>
        <v>15</v>
      </c>
      <c r="D151" s="18">
        <f t="shared" si="14"/>
        <v>6</v>
      </c>
      <c r="E151" s="18">
        <f t="shared" ref="E151:E191" si="15">YEAR(F151)</f>
        <v>2016</v>
      </c>
      <c r="F151" s="3">
        <v>42536</v>
      </c>
      <c r="G151" s="4">
        <v>2.4999999999999998E-2</v>
      </c>
      <c r="H151" s="19" t="s">
        <v>81</v>
      </c>
      <c r="I151" s="20">
        <v>0.19166666666666665</v>
      </c>
      <c r="J151" s="24">
        <f t="shared" ref="J151:J220" si="16">F151-42369</f>
        <v>167</v>
      </c>
      <c r="K151" s="8">
        <v>68.57908333333333</v>
      </c>
      <c r="L151" s="8">
        <v>59.894800000000004</v>
      </c>
      <c r="M151" s="2" t="s">
        <v>179</v>
      </c>
      <c r="N151" s="31" t="s">
        <v>246</v>
      </c>
      <c r="O151" s="2" t="s">
        <v>128</v>
      </c>
      <c r="P151" s="2" t="s">
        <v>177</v>
      </c>
      <c r="Q151" s="5" t="s">
        <v>607</v>
      </c>
      <c r="R151" s="2">
        <v>1295</v>
      </c>
      <c r="S151" s="2">
        <v>109</v>
      </c>
      <c r="T151" s="2">
        <v>325</v>
      </c>
      <c r="U151" s="2">
        <v>10</v>
      </c>
      <c r="V151" s="2">
        <v>-2.2000000000000002</v>
      </c>
      <c r="W151" s="2">
        <v>-0.88</v>
      </c>
      <c r="X151" s="2">
        <v>1023.85</v>
      </c>
      <c r="Y151" s="2">
        <v>98</v>
      </c>
      <c r="Z151" s="2">
        <v>9</v>
      </c>
    </row>
    <row r="152" spans="1:26" x14ac:dyDescent="0.2">
      <c r="A152" s="12" t="s">
        <v>11</v>
      </c>
      <c r="B152" s="17" t="s">
        <v>184</v>
      </c>
      <c r="C152" s="12">
        <f t="shared" si="13"/>
        <v>15</v>
      </c>
      <c r="D152" s="12">
        <f t="shared" si="14"/>
        <v>6</v>
      </c>
      <c r="E152" s="12">
        <f t="shared" si="15"/>
        <v>2016</v>
      </c>
      <c r="F152" s="3">
        <v>42536</v>
      </c>
      <c r="G152" s="4">
        <v>0.15069444444444444</v>
      </c>
      <c r="H152" s="13" t="s">
        <v>81</v>
      </c>
      <c r="I152" s="14">
        <v>0.31736111111111115</v>
      </c>
      <c r="J152" s="23">
        <f t="shared" si="16"/>
        <v>167</v>
      </c>
      <c r="K152" s="8">
        <v>68.659216666666666</v>
      </c>
      <c r="L152" s="8">
        <v>59.603333333333332</v>
      </c>
      <c r="M152" s="2" t="s">
        <v>180</v>
      </c>
      <c r="N152" s="31" t="s">
        <v>247</v>
      </c>
      <c r="O152" s="2" t="s">
        <v>608</v>
      </c>
      <c r="P152" s="2" t="s">
        <v>15</v>
      </c>
      <c r="Q152" s="5" t="s">
        <v>643</v>
      </c>
      <c r="R152" s="2">
        <v>994</v>
      </c>
      <c r="S152" s="2">
        <v>116</v>
      </c>
      <c r="T152" s="2">
        <v>260</v>
      </c>
      <c r="U152" s="2">
        <v>10</v>
      </c>
      <c r="V152" s="2">
        <v>-2.1</v>
      </c>
      <c r="W152" s="2">
        <v>-0.8</v>
      </c>
      <c r="X152" s="2">
        <v>1023.74</v>
      </c>
      <c r="Y152" s="2">
        <v>99</v>
      </c>
      <c r="Z152" s="2" t="s">
        <v>129</v>
      </c>
    </row>
    <row r="153" spans="1:26" x14ac:dyDescent="0.2">
      <c r="A153" s="12" t="s">
        <v>11</v>
      </c>
      <c r="B153" s="17" t="s">
        <v>184</v>
      </c>
      <c r="C153" s="12">
        <f t="shared" si="13"/>
        <v>15</v>
      </c>
      <c r="D153" s="12">
        <f t="shared" si="14"/>
        <v>6</v>
      </c>
      <c r="E153" s="12">
        <f t="shared" si="15"/>
        <v>2016</v>
      </c>
      <c r="F153" s="3">
        <v>42536</v>
      </c>
      <c r="G153" s="4">
        <v>0.16527777777777777</v>
      </c>
      <c r="H153" s="13" t="s">
        <v>81</v>
      </c>
      <c r="I153" s="14">
        <v>0.33194444444444443</v>
      </c>
      <c r="J153" s="23">
        <f t="shared" si="16"/>
        <v>167</v>
      </c>
      <c r="K153" s="8">
        <v>68.658299999999997</v>
      </c>
      <c r="L153" s="8">
        <v>59.60561666666667</v>
      </c>
      <c r="M153" s="2" t="s">
        <v>180</v>
      </c>
      <c r="N153" s="31" t="s">
        <v>247</v>
      </c>
      <c r="O153" s="2" t="s">
        <v>8</v>
      </c>
      <c r="P153" s="2" t="s">
        <v>15</v>
      </c>
      <c r="Q153" s="5" t="s">
        <v>643</v>
      </c>
      <c r="R153" s="2">
        <v>993</v>
      </c>
      <c r="S153" s="2">
        <v>120</v>
      </c>
      <c r="T153" s="2">
        <v>280</v>
      </c>
      <c r="U153" s="2">
        <v>1</v>
      </c>
      <c r="V153" s="2">
        <v>-0.8</v>
      </c>
      <c r="W153" s="2">
        <v>-0.92</v>
      </c>
      <c r="X153" s="2">
        <v>1023.77</v>
      </c>
      <c r="Y153" s="2">
        <v>99</v>
      </c>
      <c r="Z153" s="2" t="s">
        <v>129</v>
      </c>
    </row>
    <row r="154" spans="1:26" x14ac:dyDescent="0.2">
      <c r="A154" s="12" t="s">
        <v>11</v>
      </c>
      <c r="B154" s="17" t="s">
        <v>185</v>
      </c>
      <c r="C154" s="12">
        <f t="shared" si="13"/>
        <v>15</v>
      </c>
      <c r="D154" s="12">
        <f t="shared" si="14"/>
        <v>6</v>
      </c>
      <c r="E154" s="12">
        <f t="shared" si="15"/>
        <v>2016</v>
      </c>
      <c r="F154" s="3">
        <v>42536</v>
      </c>
      <c r="G154" s="4">
        <v>0.20138888888888887</v>
      </c>
      <c r="H154" s="13" t="s">
        <v>81</v>
      </c>
      <c r="I154" s="14">
        <v>0.36805555555555558</v>
      </c>
      <c r="J154" s="23">
        <f t="shared" si="16"/>
        <v>167</v>
      </c>
      <c r="K154" s="8">
        <v>68.68461666666667</v>
      </c>
      <c r="L154" s="8">
        <v>59.416499999999999</v>
      </c>
      <c r="M154" s="2" t="s">
        <v>181</v>
      </c>
      <c r="N154" s="31" t="s">
        <v>283</v>
      </c>
      <c r="O154" s="2" t="s">
        <v>620</v>
      </c>
      <c r="P154" s="2" t="s">
        <v>15</v>
      </c>
      <c r="Q154" s="5" t="s">
        <v>644</v>
      </c>
      <c r="R154" s="2">
        <v>679</v>
      </c>
      <c r="S154" s="2">
        <v>195</v>
      </c>
      <c r="T154" s="2">
        <v>290</v>
      </c>
      <c r="U154" s="2">
        <v>4</v>
      </c>
      <c r="V154" s="2">
        <v>-1.9</v>
      </c>
      <c r="W154" s="2">
        <v>-0.94</v>
      </c>
      <c r="X154" s="2">
        <v>1023.58</v>
      </c>
      <c r="Y154" s="2">
        <v>99</v>
      </c>
      <c r="Z154" s="2">
        <v>9</v>
      </c>
    </row>
    <row r="155" spans="1:26" x14ac:dyDescent="0.2">
      <c r="A155" s="12" t="s">
        <v>11</v>
      </c>
      <c r="B155" s="17" t="s">
        <v>185</v>
      </c>
      <c r="C155" s="12">
        <f t="shared" si="13"/>
        <v>15</v>
      </c>
      <c r="D155" s="12">
        <f t="shared" si="14"/>
        <v>6</v>
      </c>
      <c r="E155" s="12">
        <f t="shared" si="15"/>
        <v>2016</v>
      </c>
      <c r="F155" s="3">
        <v>42536</v>
      </c>
      <c r="G155" s="4">
        <v>0.24652777777777779</v>
      </c>
      <c r="H155" s="13" t="s">
        <v>81</v>
      </c>
      <c r="I155" s="14">
        <v>0.41319444444444442</v>
      </c>
      <c r="J155" s="23">
        <f t="shared" si="16"/>
        <v>167</v>
      </c>
      <c r="K155" s="8">
        <v>68.68665</v>
      </c>
      <c r="L155" s="8">
        <v>59.437016666666665</v>
      </c>
      <c r="M155" s="2" t="s">
        <v>181</v>
      </c>
      <c r="N155" s="31" t="s">
        <v>283</v>
      </c>
      <c r="O155" s="2" t="s">
        <v>8</v>
      </c>
      <c r="P155" s="2" t="s">
        <v>15</v>
      </c>
      <c r="Q155" s="5" t="s">
        <v>644</v>
      </c>
      <c r="R155" s="2">
        <v>704</v>
      </c>
      <c r="S155" s="2">
        <v>229</v>
      </c>
      <c r="T155" s="2">
        <v>240</v>
      </c>
      <c r="U155" s="2">
        <v>2</v>
      </c>
      <c r="V155" s="2">
        <v>-1.7</v>
      </c>
      <c r="W155" s="2">
        <v>-0.84</v>
      </c>
      <c r="X155" s="2">
        <v>1023.53</v>
      </c>
      <c r="Y155" s="2">
        <v>99</v>
      </c>
      <c r="Z155" s="2">
        <v>9</v>
      </c>
    </row>
    <row r="156" spans="1:26" s="16" customFormat="1" x14ac:dyDescent="0.2">
      <c r="A156" s="12" t="s">
        <v>11</v>
      </c>
      <c r="B156" s="17" t="s">
        <v>187</v>
      </c>
      <c r="C156" s="12">
        <f t="shared" si="13"/>
        <v>15</v>
      </c>
      <c r="D156" s="12">
        <f t="shared" si="14"/>
        <v>6</v>
      </c>
      <c r="E156" s="12">
        <f t="shared" si="15"/>
        <v>2016</v>
      </c>
      <c r="F156" s="3">
        <v>42536</v>
      </c>
      <c r="G156" s="4">
        <v>0.29166666666666669</v>
      </c>
      <c r="H156" s="13" t="s">
        <v>81</v>
      </c>
      <c r="I156" s="14">
        <v>0.45833333333333331</v>
      </c>
      <c r="J156" s="23">
        <f t="shared" si="16"/>
        <v>167</v>
      </c>
      <c r="K156" s="8">
        <v>68.704566666666665</v>
      </c>
      <c r="L156" s="8">
        <v>59.241716666666669</v>
      </c>
      <c r="M156" s="2" t="s">
        <v>182</v>
      </c>
      <c r="N156" s="31" t="s">
        <v>246</v>
      </c>
      <c r="O156" s="2" t="s">
        <v>621</v>
      </c>
      <c r="P156" s="2" t="s">
        <v>623</v>
      </c>
      <c r="Q156" s="5" t="s">
        <v>611</v>
      </c>
      <c r="R156" s="2">
        <v>524</v>
      </c>
      <c r="S156" s="2">
        <v>84</v>
      </c>
      <c r="T156" s="2">
        <v>240</v>
      </c>
      <c r="U156" s="2">
        <v>4</v>
      </c>
      <c r="V156" s="2">
        <v>-1.9</v>
      </c>
      <c r="W156" s="2">
        <v>-0.87</v>
      </c>
      <c r="X156" s="2">
        <v>1023.51</v>
      </c>
      <c r="Y156" s="2">
        <v>99</v>
      </c>
      <c r="Z156" s="2">
        <v>9</v>
      </c>
    </row>
    <row r="157" spans="1:26" s="16" customFormat="1" x14ac:dyDescent="0.2">
      <c r="A157" s="12" t="s">
        <v>11</v>
      </c>
      <c r="B157" s="17" t="s">
        <v>187</v>
      </c>
      <c r="C157" s="12">
        <f>DAY(F157)</f>
        <v>15</v>
      </c>
      <c r="D157" s="12">
        <f>MONTH(F157)</f>
        <v>6</v>
      </c>
      <c r="E157" s="12">
        <f>YEAR(F157)</f>
        <v>2016</v>
      </c>
      <c r="F157" s="3">
        <v>42536</v>
      </c>
      <c r="G157" s="4" t="s">
        <v>72</v>
      </c>
      <c r="H157" s="13" t="s">
        <v>81</v>
      </c>
      <c r="I157" s="4" t="s">
        <v>72</v>
      </c>
      <c r="J157" s="23">
        <f t="shared" si="16"/>
        <v>167</v>
      </c>
      <c r="K157" s="4" t="s">
        <v>72</v>
      </c>
      <c r="L157" s="4" t="s">
        <v>72</v>
      </c>
      <c r="M157" s="2" t="s">
        <v>182</v>
      </c>
      <c r="N157" s="31" t="s">
        <v>246</v>
      </c>
      <c r="O157" s="2" t="s">
        <v>622</v>
      </c>
      <c r="P157" s="2" t="s">
        <v>623</v>
      </c>
      <c r="Q157" s="5" t="s">
        <v>611</v>
      </c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12" t="s">
        <v>11</v>
      </c>
      <c r="B158" s="17" t="s">
        <v>265</v>
      </c>
      <c r="C158" s="12">
        <f t="shared" si="13"/>
        <v>15</v>
      </c>
      <c r="D158" s="12">
        <f t="shared" si="14"/>
        <v>6</v>
      </c>
      <c r="E158" s="12">
        <f t="shared" si="15"/>
        <v>2016</v>
      </c>
      <c r="F158" s="3">
        <v>42536</v>
      </c>
      <c r="G158" s="4">
        <v>0.33402777777777781</v>
      </c>
      <c r="H158" s="13" t="s">
        <v>81</v>
      </c>
      <c r="I158" s="14">
        <v>0.50069444444444444</v>
      </c>
      <c r="J158" s="23">
        <f t="shared" si="16"/>
        <v>167</v>
      </c>
      <c r="K158" s="8">
        <v>68.708100000000002</v>
      </c>
      <c r="L158" s="8">
        <v>59.256</v>
      </c>
      <c r="M158" s="2" t="s">
        <v>182</v>
      </c>
      <c r="N158" s="31" t="s">
        <v>246</v>
      </c>
      <c r="O158" s="2" t="s">
        <v>608</v>
      </c>
      <c r="P158" s="2" t="s">
        <v>15</v>
      </c>
      <c r="Q158" s="5" t="s">
        <v>645</v>
      </c>
      <c r="R158" s="2">
        <v>537</v>
      </c>
      <c r="S158" s="2">
        <v>72</v>
      </c>
      <c r="T158" s="2">
        <v>210</v>
      </c>
      <c r="U158" s="2">
        <v>7</v>
      </c>
      <c r="V158" s="2">
        <v>-1.2</v>
      </c>
      <c r="W158" s="2">
        <v>-0.84</v>
      </c>
      <c r="X158" s="2">
        <v>1023.06</v>
      </c>
      <c r="Y158" s="2">
        <v>99</v>
      </c>
      <c r="Z158" s="2">
        <v>9</v>
      </c>
    </row>
    <row r="159" spans="1:26" x14ac:dyDescent="0.2">
      <c r="A159" s="12" t="s">
        <v>11</v>
      </c>
      <c r="B159" s="17" t="s">
        <v>265</v>
      </c>
      <c r="C159" s="12">
        <f t="shared" si="13"/>
        <v>15</v>
      </c>
      <c r="D159" s="12">
        <f t="shared" si="14"/>
        <v>6</v>
      </c>
      <c r="E159" s="12">
        <f t="shared" si="15"/>
        <v>2016</v>
      </c>
      <c r="F159" s="3">
        <v>42536</v>
      </c>
      <c r="G159" s="4">
        <v>0.3666666666666667</v>
      </c>
      <c r="H159" s="13" t="s">
        <v>81</v>
      </c>
      <c r="I159" s="14">
        <v>0.53333333333333333</v>
      </c>
      <c r="J159" s="23">
        <f t="shared" si="16"/>
        <v>167</v>
      </c>
      <c r="K159" s="8">
        <v>68.710750000000004</v>
      </c>
      <c r="L159" s="8">
        <v>59.26036666666667</v>
      </c>
      <c r="M159" s="2" t="s">
        <v>182</v>
      </c>
      <c r="N159" s="31" t="s">
        <v>246</v>
      </c>
      <c r="O159" s="2" t="s">
        <v>8</v>
      </c>
      <c r="P159" s="2" t="s">
        <v>15</v>
      </c>
      <c r="Q159" s="5" t="s">
        <v>645</v>
      </c>
      <c r="R159" s="2">
        <v>545</v>
      </c>
      <c r="S159" s="2">
        <v>158</v>
      </c>
      <c r="T159" s="2">
        <v>200</v>
      </c>
      <c r="U159" s="2">
        <v>6</v>
      </c>
      <c r="V159" s="2">
        <v>-1.4</v>
      </c>
      <c r="W159" s="2">
        <v>-0.84</v>
      </c>
      <c r="X159" s="2">
        <v>1023.07</v>
      </c>
      <c r="Y159" s="2">
        <v>99</v>
      </c>
      <c r="Z159" s="2">
        <v>9</v>
      </c>
    </row>
    <row r="160" spans="1:26" x14ac:dyDescent="0.2">
      <c r="A160" s="12" t="s">
        <v>11</v>
      </c>
      <c r="B160" s="17" t="s">
        <v>266</v>
      </c>
      <c r="C160" s="12">
        <f t="shared" ref="C160:C165" si="17">DAY(F160)</f>
        <v>15</v>
      </c>
      <c r="D160" s="12">
        <f t="shared" ref="D160:D165" si="18">MONTH(F160)</f>
        <v>6</v>
      </c>
      <c r="E160" s="12">
        <f t="shared" ref="E160:E165" si="19">YEAR(F160)</f>
        <v>2016</v>
      </c>
      <c r="F160" s="3">
        <v>42536</v>
      </c>
      <c r="G160" s="4" t="s">
        <v>72</v>
      </c>
      <c r="H160" s="13" t="s">
        <v>81</v>
      </c>
      <c r="I160" s="4" t="s">
        <v>72</v>
      </c>
      <c r="J160" s="23">
        <f>F160-42369</f>
        <v>167</v>
      </c>
      <c r="K160" s="4" t="s">
        <v>72</v>
      </c>
      <c r="L160" s="4" t="s">
        <v>72</v>
      </c>
      <c r="M160" s="2" t="s">
        <v>182</v>
      </c>
      <c r="N160" s="31" t="s">
        <v>246</v>
      </c>
      <c r="O160" s="2" t="s">
        <v>123</v>
      </c>
      <c r="P160" s="2" t="s">
        <v>194</v>
      </c>
      <c r="Q160" s="5" t="s">
        <v>610</v>
      </c>
      <c r="R160" s="2"/>
      <c r="S160" s="2"/>
      <c r="T160" s="2"/>
      <c r="U160" s="2"/>
      <c r="V160" s="2"/>
      <c r="W160" s="2"/>
      <c r="X160" s="2"/>
      <c r="Y160" s="2"/>
      <c r="Z160" s="2"/>
    </row>
    <row r="161" spans="1:27" x14ac:dyDescent="0.2">
      <c r="A161" s="12" t="s">
        <v>11</v>
      </c>
      <c r="B161" s="17" t="s">
        <v>267</v>
      </c>
      <c r="C161" s="12">
        <f t="shared" si="17"/>
        <v>15</v>
      </c>
      <c r="D161" s="12">
        <f t="shared" si="18"/>
        <v>6</v>
      </c>
      <c r="E161" s="12">
        <f t="shared" si="19"/>
        <v>2016</v>
      </c>
      <c r="F161" s="3">
        <v>42536</v>
      </c>
      <c r="G161" s="4">
        <v>0.41180555555555554</v>
      </c>
      <c r="H161" s="13" t="s">
        <v>81</v>
      </c>
      <c r="I161" s="14">
        <v>0.57847222222222217</v>
      </c>
      <c r="J161" s="23">
        <f t="shared" si="16"/>
        <v>167</v>
      </c>
      <c r="K161" s="8">
        <v>68.710916666666662</v>
      </c>
      <c r="L161" s="8">
        <v>59.267299999999999</v>
      </c>
      <c r="M161" s="2" t="s">
        <v>182</v>
      </c>
      <c r="N161" s="31" t="s">
        <v>246</v>
      </c>
      <c r="O161" s="2" t="s">
        <v>68</v>
      </c>
      <c r="P161" s="2" t="s">
        <v>107</v>
      </c>
      <c r="Q161" s="5" t="s">
        <v>606</v>
      </c>
      <c r="R161" s="2">
        <v>555</v>
      </c>
      <c r="S161" s="2">
        <v>275</v>
      </c>
      <c r="T161" s="2">
        <v>165</v>
      </c>
      <c r="U161" s="2">
        <v>10</v>
      </c>
      <c r="V161" s="2">
        <v>-1.5</v>
      </c>
      <c r="W161" s="2">
        <v>-0.8</v>
      </c>
      <c r="X161" s="2">
        <v>1022.65</v>
      </c>
      <c r="Y161" s="2">
        <v>98</v>
      </c>
      <c r="Z161" s="2">
        <v>9</v>
      </c>
    </row>
    <row r="162" spans="1:27" x14ac:dyDescent="0.2">
      <c r="A162" s="12" t="s">
        <v>11</v>
      </c>
      <c r="B162" s="17" t="s">
        <v>267</v>
      </c>
      <c r="C162" s="12">
        <f t="shared" si="17"/>
        <v>15</v>
      </c>
      <c r="D162" s="12">
        <f t="shared" si="18"/>
        <v>6</v>
      </c>
      <c r="E162" s="12">
        <f t="shared" si="19"/>
        <v>2016</v>
      </c>
      <c r="F162" s="3">
        <v>42536</v>
      </c>
      <c r="G162" s="4">
        <v>0.42986111111111108</v>
      </c>
      <c r="H162" s="13" t="s">
        <v>81</v>
      </c>
      <c r="I162" s="14">
        <v>0.59652777777777777</v>
      </c>
      <c r="J162" s="23">
        <f t="shared" si="16"/>
        <v>167</v>
      </c>
      <c r="K162" s="8">
        <v>68.711433333333332</v>
      </c>
      <c r="L162" s="8">
        <v>59.266399999999997</v>
      </c>
      <c r="M162" s="2" t="s">
        <v>182</v>
      </c>
      <c r="N162" s="31" t="s">
        <v>246</v>
      </c>
      <c r="O162" s="2" t="s">
        <v>69</v>
      </c>
      <c r="P162" s="2" t="s">
        <v>107</v>
      </c>
      <c r="Q162" s="5" t="s">
        <v>606</v>
      </c>
      <c r="R162" s="2">
        <v>554</v>
      </c>
      <c r="S162" s="2">
        <v>287</v>
      </c>
      <c r="T162" s="2">
        <v>175</v>
      </c>
      <c r="U162" s="2">
        <v>8</v>
      </c>
      <c r="V162" s="2">
        <v>-1.5</v>
      </c>
      <c r="W162" s="2">
        <v>-0.77</v>
      </c>
      <c r="X162" s="2">
        <v>1022.26</v>
      </c>
      <c r="Y162" s="2">
        <v>98</v>
      </c>
      <c r="Z162" s="2">
        <v>9</v>
      </c>
    </row>
    <row r="163" spans="1:27" x14ac:dyDescent="0.2">
      <c r="A163" s="12" t="s">
        <v>11</v>
      </c>
      <c r="B163" s="17" t="s">
        <v>268</v>
      </c>
      <c r="C163" s="12">
        <f t="shared" si="17"/>
        <v>15</v>
      </c>
      <c r="D163" s="12">
        <f t="shared" si="18"/>
        <v>6</v>
      </c>
      <c r="E163" s="12">
        <f t="shared" si="19"/>
        <v>2016</v>
      </c>
      <c r="F163" s="3">
        <v>42536</v>
      </c>
      <c r="G163" s="4">
        <v>0.44236111111111115</v>
      </c>
      <c r="H163" s="13" t="s">
        <v>81</v>
      </c>
      <c r="I163" s="14">
        <v>0.60902777777777783</v>
      </c>
      <c r="J163" s="23">
        <f t="shared" si="16"/>
        <v>167</v>
      </c>
      <c r="K163" s="8">
        <v>68.711749999999995</v>
      </c>
      <c r="L163" s="8">
        <v>59.265000000000001</v>
      </c>
      <c r="M163" s="2" t="s">
        <v>182</v>
      </c>
      <c r="N163" s="31" t="s">
        <v>246</v>
      </c>
      <c r="O163" s="2" t="s">
        <v>608</v>
      </c>
      <c r="P163" s="2" t="s">
        <v>15</v>
      </c>
      <c r="Q163" s="5" t="s">
        <v>646</v>
      </c>
      <c r="R163" s="2">
        <v>550</v>
      </c>
      <c r="S163" s="2">
        <v>104</v>
      </c>
      <c r="T163" s="2">
        <v>200</v>
      </c>
      <c r="U163" s="2">
        <v>7</v>
      </c>
      <c r="V163" s="2">
        <v>-1.3</v>
      </c>
      <c r="W163" s="2">
        <v>-0.7</v>
      </c>
      <c r="X163" s="2">
        <v>1022.26</v>
      </c>
      <c r="Y163" s="2">
        <v>98</v>
      </c>
      <c r="Z163" s="2">
        <v>9</v>
      </c>
    </row>
    <row r="164" spans="1:27" x14ac:dyDescent="0.2">
      <c r="A164" s="12" t="s">
        <v>11</v>
      </c>
      <c r="B164" s="17" t="s">
        <v>268</v>
      </c>
      <c r="C164" s="12">
        <f t="shared" si="17"/>
        <v>15</v>
      </c>
      <c r="D164" s="12">
        <f t="shared" si="18"/>
        <v>6</v>
      </c>
      <c r="E164" s="12">
        <f t="shared" si="19"/>
        <v>2016</v>
      </c>
      <c r="F164" s="3">
        <v>42536</v>
      </c>
      <c r="G164" s="4">
        <v>0.47222222222222227</v>
      </c>
      <c r="H164" s="13" t="s">
        <v>81</v>
      </c>
      <c r="I164" s="14">
        <v>0.63888888888888895</v>
      </c>
      <c r="J164" s="23">
        <f t="shared" si="16"/>
        <v>167</v>
      </c>
      <c r="K164" s="8">
        <v>68.712016666666671</v>
      </c>
      <c r="L164" s="8">
        <v>59.25835</v>
      </c>
      <c r="M164" s="2" t="s">
        <v>182</v>
      </c>
      <c r="N164" s="31" t="s">
        <v>246</v>
      </c>
      <c r="O164" s="2" t="s">
        <v>8</v>
      </c>
      <c r="P164" s="2" t="s">
        <v>15</v>
      </c>
      <c r="Q164" s="5" t="s">
        <v>646</v>
      </c>
      <c r="R164" s="2">
        <v>544</v>
      </c>
      <c r="S164" s="2">
        <v>116</v>
      </c>
      <c r="T164" s="2">
        <v>200</v>
      </c>
      <c r="U164" s="2">
        <v>7</v>
      </c>
      <c r="V164" s="2">
        <v>0.1</v>
      </c>
      <c r="W164" s="2">
        <v>-0.8</v>
      </c>
      <c r="X164" s="2">
        <v>1021.74</v>
      </c>
      <c r="Y164" s="2">
        <v>96</v>
      </c>
      <c r="Z164" s="2">
        <v>9</v>
      </c>
    </row>
    <row r="165" spans="1:27" x14ac:dyDescent="0.2">
      <c r="A165" s="12" t="s">
        <v>11</v>
      </c>
      <c r="B165" s="17" t="s">
        <v>266</v>
      </c>
      <c r="C165" s="12">
        <f t="shared" si="17"/>
        <v>15</v>
      </c>
      <c r="D165" s="12">
        <f t="shared" si="18"/>
        <v>6</v>
      </c>
      <c r="E165" s="12">
        <f t="shared" si="19"/>
        <v>2016</v>
      </c>
      <c r="F165" s="3">
        <v>42536</v>
      </c>
      <c r="G165" s="4" t="s">
        <v>72</v>
      </c>
      <c r="H165" s="13" t="s">
        <v>81</v>
      </c>
      <c r="I165" s="4" t="s">
        <v>72</v>
      </c>
      <c r="J165" s="23">
        <f>F165-42369</f>
        <v>167</v>
      </c>
      <c r="K165" s="4" t="s">
        <v>72</v>
      </c>
      <c r="L165" s="4" t="s">
        <v>72</v>
      </c>
      <c r="M165" s="2" t="s">
        <v>182</v>
      </c>
      <c r="N165" s="31" t="s">
        <v>246</v>
      </c>
      <c r="O165" s="2" t="s">
        <v>124</v>
      </c>
      <c r="P165" s="2" t="s">
        <v>194</v>
      </c>
      <c r="Q165" s="5" t="s">
        <v>610</v>
      </c>
      <c r="R165" s="2"/>
      <c r="S165" s="2"/>
      <c r="T165" s="2"/>
      <c r="U165" s="2"/>
      <c r="V165" s="2"/>
      <c r="W165" s="2"/>
      <c r="X165" s="2"/>
      <c r="Y165" s="2"/>
      <c r="Z165" s="2"/>
    </row>
    <row r="166" spans="1:27" x14ac:dyDescent="0.2">
      <c r="A166" s="12" t="s">
        <v>11</v>
      </c>
      <c r="B166" s="17" t="s">
        <v>272</v>
      </c>
      <c r="C166" s="12">
        <f t="shared" si="13"/>
        <v>15</v>
      </c>
      <c r="D166" s="12">
        <f t="shared" si="14"/>
        <v>6</v>
      </c>
      <c r="E166" s="12">
        <f t="shared" si="15"/>
        <v>2016</v>
      </c>
      <c r="F166" s="3">
        <v>42536</v>
      </c>
      <c r="G166" s="4">
        <v>0.50972222222222219</v>
      </c>
      <c r="H166" s="13" t="s">
        <v>81</v>
      </c>
      <c r="I166" s="14">
        <v>0.67638888888888893</v>
      </c>
      <c r="J166" s="23">
        <f t="shared" si="16"/>
        <v>167</v>
      </c>
      <c r="K166" s="8">
        <v>68.712733333333333</v>
      </c>
      <c r="L166" s="8">
        <v>59.250616666666666</v>
      </c>
      <c r="M166" s="2" t="s">
        <v>182</v>
      </c>
      <c r="N166" s="31" t="s">
        <v>246</v>
      </c>
      <c r="O166" s="2" t="s">
        <v>26</v>
      </c>
      <c r="P166" s="2" t="s">
        <v>43</v>
      </c>
      <c r="Q166" s="5" t="s">
        <v>614</v>
      </c>
      <c r="R166" s="2">
        <v>537</v>
      </c>
      <c r="S166" s="2">
        <v>334</v>
      </c>
      <c r="T166" s="2">
        <v>195</v>
      </c>
      <c r="U166" s="2">
        <v>10</v>
      </c>
      <c r="V166" s="2">
        <v>-0.6</v>
      </c>
      <c r="W166" s="2">
        <v>-0.81</v>
      </c>
      <c r="X166" s="2">
        <v>1021.07</v>
      </c>
      <c r="Y166" s="2">
        <v>97</v>
      </c>
      <c r="Z166" s="2">
        <v>9</v>
      </c>
    </row>
    <row r="167" spans="1:27" x14ac:dyDescent="0.2">
      <c r="A167" s="12" t="s">
        <v>11</v>
      </c>
      <c r="B167" s="17" t="s">
        <v>272</v>
      </c>
      <c r="C167" s="12">
        <f t="shared" ref="C167:C191" si="20">DAY(F167)</f>
        <v>15</v>
      </c>
      <c r="D167" s="12">
        <f t="shared" ref="D167:D191" si="21">MONTH(F167)</f>
        <v>6</v>
      </c>
      <c r="E167" s="12">
        <f t="shared" si="15"/>
        <v>2016</v>
      </c>
      <c r="F167" s="3">
        <v>42536</v>
      </c>
      <c r="G167" s="4">
        <v>0.52777777777777779</v>
      </c>
      <c r="H167" s="13" t="s">
        <v>81</v>
      </c>
      <c r="I167" s="14">
        <v>0.69444444444444453</v>
      </c>
      <c r="J167" s="23">
        <f t="shared" si="16"/>
        <v>167</v>
      </c>
      <c r="K167" s="8">
        <v>68.704333333333338</v>
      </c>
      <c r="L167" s="8">
        <v>59.246083333333331</v>
      </c>
      <c r="M167" s="2" t="s">
        <v>182</v>
      </c>
      <c r="N167" s="31" t="s">
        <v>246</v>
      </c>
      <c r="O167" s="2" t="s">
        <v>27</v>
      </c>
      <c r="P167" s="2" t="s">
        <v>43</v>
      </c>
      <c r="Q167" s="5" t="s">
        <v>614</v>
      </c>
      <c r="R167" s="2">
        <v>534</v>
      </c>
      <c r="S167" s="2">
        <v>35</v>
      </c>
      <c r="T167" s="2">
        <v>195</v>
      </c>
      <c r="U167" s="2">
        <v>10</v>
      </c>
      <c r="V167" s="2">
        <v>0</v>
      </c>
      <c r="W167" s="2">
        <v>-0.8</v>
      </c>
      <c r="X167" s="2">
        <v>1021.16</v>
      </c>
      <c r="Y167" s="2">
        <v>94</v>
      </c>
      <c r="Z167" s="2">
        <v>9</v>
      </c>
    </row>
    <row r="168" spans="1:27" x14ac:dyDescent="0.2">
      <c r="A168" s="12" t="s">
        <v>11</v>
      </c>
      <c r="B168" s="17" t="s">
        <v>269</v>
      </c>
      <c r="C168" s="12">
        <f t="shared" si="20"/>
        <v>15</v>
      </c>
      <c r="D168" s="12">
        <f t="shared" si="21"/>
        <v>6</v>
      </c>
      <c r="E168" s="12">
        <f t="shared" si="15"/>
        <v>2016</v>
      </c>
      <c r="F168" s="3">
        <v>42536</v>
      </c>
      <c r="G168" s="4">
        <v>0.54513888888888895</v>
      </c>
      <c r="H168" s="13" t="s">
        <v>81</v>
      </c>
      <c r="I168" s="14">
        <v>0.71180555555555547</v>
      </c>
      <c r="J168" s="23">
        <f t="shared" si="16"/>
        <v>167</v>
      </c>
      <c r="K168" s="8">
        <v>68.711166666666671</v>
      </c>
      <c r="L168" s="8">
        <v>59.241199999999999</v>
      </c>
      <c r="M168" s="2" t="s">
        <v>182</v>
      </c>
      <c r="N168" s="31" t="s">
        <v>246</v>
      </c>
      <c r="O168" s="2" t="s">
        <v>130</v>
      </c>
      <c r="P168" s="2" t="s">
        <v>106</v>
      </c>
      <c r="Q168" s="5" t="s">
        <v>610</v>
      </c>
      <c r="R168" s="2">
        <v>527</v>
      </c>
      <c r="S168" s="2">
        <v>17</v>
      </c>
      <c r="T168" s="2">
        <v>195</v>
      </c>
      <c r="U168" s="2">
        <v>10</v>
      </c>
      <c r="V168" s="2">
        <v>0.3</v>
      </c>
      <c r="W168" s="2">
        <v>-0.82</v>
      </c>
      <c r="X168" s="2">
        <v>1020.71</v>
      </c>
      <c r="Y168" s="2">
        <v>93</v>
      </c>
      <c r="Z168" s="2">
        <v>9</v>
      </c>
    </row>
    <row r="169" spans="1:27" x14ac:dyDescent="0.2">
      <c r="A169" s="12" t="s">
        <v>11</v>
      </c>
      <c r="B169" s="17" t="s">
        <v>269</v>
      </c>
      <c r="C169" s="12">
        <f t="shared" si="20"/>
        <v>15</v>
      </c>
      <c r="D169" s="12">
        <f t="shared" si="21"/>
        <v>6</v>
      </c>
      <c r="E169" s="12">
        <f t="shared" si="15"/>
        <v>2016</v>
      </c>
      <c r="F169" s="3">
        <v>42536</v>
      </c>
      <c r="G169" s="4">
        <v>0.56597222222222221</v>
      </c>
      <c r="H169" s="13" t="s">
        <v>81</v>
      </c>
      <c r="I169" s="14">
        <v>0.73263888888888884</v>
      </c>
      <c r="J169" s="23">
        <f t="shared" si="16"/>
        <v>167</v>
      </c>
      <c r="K169" s="8">
        <v>68.7119</v>
      </c>
      <c r="L169" s="8">
        <v>59.233066666666666</v>
      </c>
      <c r="M169" s="2" t="s">
        <v>182</v>
      </c>
      <c r="N169" s="31" t="s">
        <v>246</v>
      </c>
      <c r="O169" s="2" t="s">
        <v>130</v>
      </c>
      <c r="P169" s="2" t="s">
        <v>106</v>
      </c>
      <c r="Q169" s="5" t="s">
        <v>610</v>
      </c>
      <c r="R169" s="2">
        <v>520</v>
      </c>
      <c r="S169" s="2">
        <v>89</v>
      </c>
      <c r="T169" s="2">
        <v>200</v>
      </c>
      <c r="U169" s="2">
        <v>15</v>
      </c>
      <c r="V169" s="2">
        <v>1.1000000000000001</v>
      </c>
      <c r="W169" s="2">
        <v>-0.84</v>
      </c>
      <c r="X169" s="2">
        <v>1020.57</v>
      </c>
      <c r="Y169" s="2">
        <v>92</v>
      </c>
      <c r="Z169" s="2">
        <v>9</v>
      </c>
    </row>
    <row r="170" spans="1:27" x14ac:dyDescent="0.2">
      <c r="A170" s="12" t="s">
        <v>11</v>
      </c>
      <c r="B170" s="17" t="s">
        <v>270</v>
      </c>
      <c r="C170" s="12">
        <f t="shared" si="20"/>
        <v>15</v>
      </c>
      <c r="D170" s="12">
        <f t="shared" si="21"/>
        <v>6</v>
      </c>
      <c r="E170" s="12">
        <f t="shared" si="15"/>
        <v>2016</v>
      </c>
      <c r="F170" s="3">
        <v>42536</v>
      </c>
      <c r="G170" s="4">
        <v>0.58611111111111114</v>
      </c>
      <c r="H170" s="13" t="s">
        <v>81</v>
      </c>
      <c r="I170" s="14">
        <v>0.75277777777777777</v>
      </c>
      <c r="J170" s="23">
        <f t="shared" si="16"/>
        <v>167</v>
      </c>
      <c r="K170" s="8">
        <v>68.712483333333338</v>
      </c>
      <c r="L170" s="8">
        <v>59.224333333333334</v>
      </c>
      <c r="M170" s="2" t="s">
        <v>182</v>
      </c>
      <c r="N170" s="31" t="s">
        <v>246</v>
      </c>
      <c r="O170" s="2" t="s">
        <v>131</v>
      </c>
      <c r="P170" s="2" t="s">
        <v>186</v>
      </c>
      <c r="Q170" s="5" t="s">
        <v>610</v>
      </c>
      <c r="R170" s="2">
        <v>513</v>
      </c>
      <c r="S170" s="2">
        <v>69</v>
      </c>
      <c r="T170" s="2">
        <v>205</v>
      </c>
      <c r="U170" s="2">
        <v>15</v>
      </c>
      <c r="V170" s="2">
        <v>1.1000000000000001</v>
      </c>
      <c r="W170" s="2">
        <v>-0.85</v>
      </c>
      <c r="X170" s="2">
        <v>1020.19</v>
      </c>
      <c r="Y170" s="2">
        <v>92</v>
      </c>
      <c r="Z170" s="2">
        <v>9</v>
      </c>
    </row>
    <row r="171" spans="1:27" x14ac:dyDescent="0.2">
      <c r="A171" s="12" t="s">
        <v>11</v>
      </c>
      <c r="B171" s="17" t="s">
        <v>271</v>
      </c>
      <c r="C171" s="12">
        <f t="shared" si="20"/>
        <v>15</v>
      </c>
      <c r="D171" s="12">
        <f t="shared" si="21"/>
        <v>6</v>
      </c>
      <c r="E171" s="12">
        <f t="shared" si="15"/>
        <v>2016</v>
      </c>
      <c r="F171" s="3">
        <v>42536</v>
      </c>
      <c r="G171" s="4">
        <v>0.59097222222222223</v>
      </c>
      <c r="H171" s="13" t="s">
        <v>81</v>
      </c>
      <c r="I171" s="14">
        <v>0.75763888888888886</v>
      </c>
      <c r="J171" s="23">
        <f t="shared" si="16"/>
        <v>167</v>
      </c>
      <c r="K171" s="8">
        <v>68.712516666666673</v>
      </c>
      <c r="L171" s="8">
        <v>59.222333333333331</v>
      </c>
      <c r="M171" s="2" t="s">
        <v>182</v>
      </c>
      <c r="N171" s="31" t="s">
        <v>246</v>
      </c>
      <c r="O171" s="2" t="s">
        <v>608</v>
      </c>
      <c r="P171" s="2" t="s">
        <v>15</v>
      </c>
      <c r="Q171" s="5" t="s">
        <v>647</v>
      </c>
      <c r="R171" s="2">
        <v>512</v>
      </c>
      <c r="S171" s="2">
        <v>72</v>
      </c>
      <c r="T171" s="2">
        <v>205</v>
      </c>
      <c r="U171" s="2">
        <v>10</v>
      </c>
      <c r="V171" s="2">
        <v>0.9</v>
      </c>
      <c r="W171" s="2">
        <v>-0.85</v>
      </c>
      <c r="X171" s="2">
        <v>1020.01</v>
      </c>
      <c r="Y171" s="2">
        <v>93</v>
      </c>
      <c r="Z171" s="2">
        <v>9</v>
      </c>
    </row>
    <row r="172" spans="1:27" x14ac:dyDescent="0.2">
      <c r="A172" s="12" t="s">
        <v>11</v>
      </c>
      <c r="B172" s="17" t="s">
        <v>271</v>
      </c>
      <c r="C172" s="12">
        <f t="shared" si="20"/>
        <v>15</v>
      </c>
      <c r="D172" s="12">
        <f t="shared" si="21"/>
        <v>6</v>
      </c>
      <c r="E172" s="12">
        <f t="shared" si="15"/>
        <v>2016</v>
      </c>
      <c r="F172" s="3">
        <v>42536</v>
      </c>
      <c r="G172" s="4">
        <v>0.60972222222222217</v>
      </c>
      <c r="H172" s="13" t="s">
        <v>81</v>
      </c>
      <c r="I172" s="14">
        <v>0.77638888888888891</v>
      </c>
      <c r="J172" s="23">
        <f t="shared" si="16"/>
        <v>167</v>
      </c>
      <c r="K172" s="8">
        <v>68.695716666666669</v>
      </c>
      <c r="L172" s="8">
        <v>59.214966666666669</v>
      </c>
      <c r="M172" s="2" t="s">
        <v>182</v>
      </c>
      <c r="N172" s="31" t="s">
        <v>246</v>
      </c>
      <c r="O172" s="2" t="s">
        <v>8</v>
      </c>
      <c r="P172" s="2" t="s">
        <v>15</v>
      </c>
      <c r="Q172" s="5" t="s">
        <v>647</v>
      </c>
      <c r="R172" s="2">
        <v>508</v>
      </c>
      <c r="S172" s="2">
        <v>69</v>
      </c>
      <c r="T172" s="2">
        <v>215</v>
      </c>
      <c r="U172" s="2">
        <v>10</v>
      </c>
      <c r="V172" s="2">
        <v>1</v>
      </c>
      <c r="W172" s="2">
        <v>-0.84</v>
      </c>
      <c r="X172" s="2">
        <v>1019.96</v>
      </c>
      <c r="Y172" s="2">
        <v>93</v>
      </c>
      <c r="Z172" s="2">
        <v>9</v>
      </c>
    </row>
    <row r="173" spans="1:27" x14ac:dyDescent="0.2">
      <c r="A173" s="12" t="s">
        <v>11</v>
      </c>
      <c r="B173" s="17" t="s">
        <v>270</v>
      </c>
      <c r="C173" s="12">
        <f>DAY(F173)</f>
        <v>15</v>
      </c>
      <c r="D173" s="12">
        <f>MONTH(F173)</f>
        <v>6</v>
      </c>
      <c r="E173" s="12">
        <f>YEAR(F173)</f>
        <v>2016</v>
      </c>
      <c r="F173" s="3">
        <v>42536</v>
      </c>
      <c r="G173" s="4">
        <v>0.61805555555555558</v>
      </c>
      <c r="H173" s="13" t="s">
        <v>81</v>
      </c>
      <c r="I173" s="14">
        <v>0.78472222222222221</v>
      </c>
      <c r="J173" s="23">
        <f>F173-42369</f>
        <v>167</v>
      </c>
      <c r="K173" s="8">
        <v>68.709266666666664</v>
      </c>
      <c r="L173" s="8">
        <v>59.207900000000002</v>
      </c>
      <c r="M173" s="2" t="s">
        <v>182</v>
      </c>
      <c r="N173" s="31" t="s">
        <v>246</v>
      </c>
      <c r="O173" s="2" t="s">
        <v>132</v>
      </c>
      <c r="P173" s="2" t="s">
        <v>186</v>
      </c>
      <c r="Q173" s="5" t="s">
        <v>610</v>
      </c>
      <c r="R173" s="2">
        <v>496</v>
      </c>
      <c r="S173" s="2">
        <v>97</v>
      </c>
      <c r="T173" s="2">
        <v>225</v>
      </c>
      <c r="U173" s="2">
        <v>10</v>
      </c>
      <c r="V173" s="2">
        <v>1.1000000000000001</v>
      </c>
      <c r="W173" s="2">
        <v>-0.83</v>
      </c>
      <c r="X173" s="2">
        <v>1019.92</v>
      </c>
      <c r="Y173" s="2">
        <v>93</v>
      </c>
      <c r="Z173" s="2">
        <v>9</v>
      </c>
    </row>
    <row r="174" spans="1:27" x14ac:dyDescent="0.2">
      <c r="A174" s="12" t="s">
        <v>11</v>
      </c>
      <c r="B174" s="17" t="s">
        <v>705</v>
      </c>
      <c r="C174" s="12">
        <f t="shared" si="20"/>
        <v>15</v>
      </c>
      <c r="D174" s="12">
        <f t="shared" si="21"/>
        <v>6</v>
      </c>
      <c r="E174" s="12">
        <f t="shared" si="15"/>
        <v>2016</v>
      </c>
      <c r="F174" s="3">
        <v>42536</v>
      </c>
      <c r="G174" s="4">
        <v>0.63263888888888886</v>
      </c>
      <c r="H174" s="13" t="s">
        <v>81</v>
      </c>
      <c r="I174" s="14">
        <v>0.7993055555555556</v>
      </c>
      <c r="J174" s="23">
        <f t="shared" si="16"/>
        <v>167</v>
      </c>
      <c r="K174" s="8">
        <v>68.704149999999998</v>
      </c>
      <c r="L174" s="8">
        <v>59.164450000000002</v>
      </c>
      <c r="M174" s="2" t="s">
        <v>182</v>
      </c>
      <c r="N174" s="31" t="s">
        <v>246</v>
      </c>
      <c r="O174" s="2" t="s">
        <v>63</v>
      </c>
      <c r="P174" s="2" t="s">
        <v>92</v>
      </c>
      <c r="Q174" s="5" t="s">
        <v>607</v>
      </c>
      <c r="R174" s="2">
        <v>445</v>
      </c>
      <c r="S174" s="2">
        <v>113</v>
      </c>
      <c r="T174" s="2">
        <v>225</v>
      </c>
      <c r="U174" s="2">
        <v>15</v>
      </c>
      <c r="V174" s="2">
        <v>1.2</v>
      </c>
      <c r="W174" s="2">
        <v>-0.6</v>
      </c>
      <c r="X174" s="2">
        <v>1019.65</v>
      </c>
      <c r="Y174" s="2">
        <v>93</v>
      </c>
      <c r="Z174" s="2">
        <v>8</v>
      </c>
    </row>
    <row r="175" spans="1:27" x14ac:dyDescent="0.2">
      <c r="A175" s="12" t="s">
        <v>11</v>
      </c>
      <c r="B175" s="17" t="s">
        <v>705</v>
      </c>
      <c r="C175" s="12">
        <f t="shared" si="20"/>
        <v>15</v>
      </c>
      <c r="D175" s="12">
        <f t="shared" si="21"/>
        <v>6</v>
      </c>
      <c r="E175" s="12">
        <f t="shared" si="15"/>
        <v>2016</v>
      </c>
      <c r="F175" s="3">
        <v>42536</v>
      </c>
      <c r="G175" s="4">
        <v>0.67013888888888884</v>
      </c>
      <c r="H175" s="13" t="s">
        <v>81</v>
      </c>
      <c r="I175" s="14">
        <v>0.83680555555555547</v>
      </c>
      <c r="J175" s="23">
        <f t="shared" si="16"/>
        <v>167</v>
      </c>
      <c r="K175" s="8">
        <v>68.707283333333336</v>
      </c>
      <c r="L175" s="8">
        <v>59.134983333333331</v>
      </c>
      <c r="M175" s="2" t="s">
        <v>182</v>
      </c>
      <c r="N175" s="31" t="s">
        <v>246</v>
      </c>
      <c r="O175" s="2" t="s">
        <v>64</v>
      </c>
      <c r="P175" s="2" t="s">
        <v>92</v>
      </c>
      <c r="Q175" s="5" t="s">
        <v>607</v>
      </c>
      <c r="R175" s="2">
        <v>429</v>
      </c>
      <c r="S175" s="2">
        <v>355</v>
      </c>
      <c r="T175" s="2">
        <v>240</v>
      </c>
      <c r="U175" s="2">
        <v>12</v>
      </c>
      <c r="V175" s="2">
        <v>0.4</v>
      </c>
      <c r="W175" s="2">
        <v>-0.74</v>
      </c>
      <c r="X175" s="2">
        <v>1019.13</v>
      </c>
      <c r="Y175" s="2">
        <v>95</v>
      </c>
      <c r="Z175" s="2">
        <v>8</v>
      </c>
    </row>
    <row r="176" spans="1:27" x14ac:dyDescent="0.2">
      <c r="A176" s="34" t="s">
        <v>11</v>
      </c>
      <c r="B176" s="82" t="s">
        <v>706</v>
      </c>
      <c r="C176" s="34">
        <f>DAY(F176)</f>
        <v>15</v>
      </c>
      <c r="D176" s="34">
        <f>MONTH(F176)</f>
        <v>6</v>
      </c>
      <c r="E176" s="34">
        <f>YEAR(F176)</f>
        <v>2016</v>
      </c>
      <c r="F176" s="35">
        <v>42536</v>
      </c>
      <c r="G176" s="36">
        <v>0.6875</v>
      </c>
      <c r="H176" s="37" t="s">
        <v>81</v>
      </c>
      <c r="I176" s="38">
        <v>0.85416666666666663</v>
      </c>
      <c r="J176" s="39">
        <v>167</v>
      </c>
      <c r="K176" s="40">
        <v>68.694400000000002</v>
      </c>
      <c r="L176" s="40">
        <v>58.129300000000001</v>
      </c>
      <c r="M176" s="41" t="s">
        <v>182</v>
      </c>
      <c r="N176" s="42" t="s">
        <v>246</v>
      </c>
      <c r="O176" s="41" t="s">
        <v>304</v>
      </c>
      <c r="P176" s="41" t="s">
        <v>226</v>
      </c>
      <c r="Q176" s="78" t="s">
        <v>605</v>
      </c>
      <c r="R176" s="41"/>
      <c r="S176" s="41"/>
      <c r="T176" s="41"/>
      <c r="U176" s="41"/>
      <c r="V176" s="41"/>
      <c r="W176" s="41"/>
      <c r="X176" s="41"/>
      <c r="Y176" s="41"/>
      <c r="Z176" s="41"/>
      <c r="AA176" t="s">
        <v>305</v>
      </c>
    </row>
    <row r="177" spans="1:26" x14ac:dyDescent="0.2">
      <c r="A177" s="12" t="s">
        <v>11</v>
      </c>
      <c r="B177" s="18" t="s">
        <v>188</v>
      </c>
      <c r="C177" s="12">
        <f t="shared" si="20"/>
        <v>15</v>
      </c>
      <c r="D177" s="12">
        <f t="shared" si="21"/>
        <v>6</v>
      </c>
      <c r="E177" s="12">
        <f t="shared" si="15"/>
        <v>2016</v>
      </c>
      <c r="F177" s="3">
        <v>42536</v>
      </c>
      <c r="G177" s="4">
        <v>0.84305555555555556</v>
      </c>
      <c r="H177" s="13" t="s">
        <v>82</v>
      </c>
      <c r="I177" s="14">
        <v>9.7222222222222224E-3</v>
      </c>
      <c r="J177" s="23">
        <f t="shared" si="16"/>
        <v>167</v>
      </c>
      <c r="K177" s="8">
        <v>68.744016666666667</v>
      </c>
      <c r="L177" s="8">
        <v>58.936616666666666</v>
      </c>
      <c r="M177" s="2" t="s">
        <v>191</v>
      </c>
      <c r="N177" s="31" t="s">
        <v>247</v>
      </c>
      <c r="O177" s="2" t="s">
        <v>608</v>
      </c>
      <c r="P177" s="2" t="s">
        <v>15</v>
      </c>
      <c r="Q177" s="5" t="s">
        <v>648</v>
      </c>
      <c r="R177" s="2">
        <v>354</v>
      </c>
      <c r="S177" s="2">
        <v>235</v>
      </c>
      <c r="T177" s="2">
        <v>330</v>
      </c>
      <c r="U177" s="2">
        <v>10</v>
      </c>
      <c r="V177" s="2">
        <v>-0.7</v>
      </c>
      <c r="W177" s="2">
        <v>-0.85</v>
      </c>
      <c r="X177" s="2">
        <v>1018.27</v>
      </c>
      <c r="Y177" s="2">
        <v>99</v>
      </c>
      <c r="Z177" s="2">
        <v>8</v>
      </c>
    </row>
    <row r="178" spans="1:26" x14ac:dyDescent="0.2">
      <c r="A178" s="12" t="s">
        <v>11</v>
      </c>
      <c r="B178" s="18" t="s">
        <v>188</v>
      </c>
      <c r="C178" s="12">
        <f t="shared" si="20"/>
        <v>15</v>
      </c>
      <c r="D178" s="12">
        <f t="shared" si="21"/>
        <v>6</v>
      </c>
      <c r="E178" s="12">
        <f t="shared" si="15"/>
        <v>2016</v>
      </c>
      <c r="F178" s="3">
        <v>42536</v>
      </c>
      <c r="G178" s="4">
        <v>0.85625000000000007</v>
      </c>
      <c r="H178" s="13" t="s">
        <v>82</v>
      </c>
      <c r="I178" s="14">
        <v>2.2916666666666669E-2</v>
      </c>
      <c r="J178" s="23">
        <f t="shared" si="16"/>
        <v>167</v>
      </c>
      <c r="K178" s="8">
        <v>68.741399999999999</v>
      </c>
      <c r="L178" s="8">
        <v>58.934449999999998</v>
      </c>
      <c r="M178" s="2" t="s">
        <v>191</v>
      </c>
      <c r="N178" s="31" t="s">
        <v>247</v>
      </c>
      <c r="O178" s="2" t="s">
        <v>8</v>
      </c>
      <c r="P178" s="2" t="s">
        <v>15</v>
      </c>
      <c r="Q178" s="5" t="s">
        <v>648</v>
      </c>
      <c r="R178" s="2">
        <v>354</v>
      </c>
      <c r="S178" s="2">
        <v>216</v>
      </c>
      <c r="T178" s="2">
        <v>340</v>
      </c>
      <c r="U178" s="2">
        <v>15</v>
      </c>
      <c r="V178" s="2">
        <v>-0.6</v>
      </c>
      <c r="W178" s="2">
        <v>-0.79</v>
      </c>
      <c r="X178" s="2">
        <v>1018.31</v>
      </c>
      <c r="Y178" s="2">
        <v>99</v>
      </c>
      <c r="Z178" s="2">
        <v>8</v>
      </c>
    </row>
    <row r="179" spans="1:26" x14ac:dyDescent="0.2">
      <c r="A179" s="12" t="s">
        <v>11</v>
      </c>
      <c r="B179" s="18" t="s">
        <v>189</v>
      </c>
      <c r="C179" s="12">
        <f t="shared" si="20"/>
        <v>15</v>
      </c>
      <c r="D179" s="12">
        <f t="shared" si="21"/>
        <v>6</v>
      </c>
      <c r="E179" s="12">
        <f t="shared" si="15"/>
        <v>2016</v>
      </c>
      <c r="F179" s="3">
        <v>42536</v>
      </c>
      <c r="G179" s="4">
        <v>0.9</v>
      </c>
      <c r="H179" s="13" t="s">
        <v>82</v>
      </c>
      <c r="I179" s="14">
        <v>6.6666666666666666E-2</v>
      </c>
      <c r="J179" s="23">
        <f t="shared" si="16"/>
        <v>167</v>
      </c>
      <c r="K179" s="8">
        <v>68.773566666666667</v>
      </c>
      <c r="L179" s="8">
        <v>58.739666666666665</v>
      </c>
      <c r="M179" s="2" t="s">
        <v>192</v>
      </c>
      <c r="N179" s="31" t="s">
        <v>283</v>
      </c>
      <c r="O179" s="2" t="s">
        <v>608</v>
      </c>
      <c r="P179" s="2" t="s">
        <v>15</v>
      </c>
      <c r="Q179" s="5" t="s">
        <v>649</v>
      </c>
      <c r="R179" s="2">
        <v>332</v>
      </c>
      <c r="S179" s="2">
        <v>281</v>
      </c>
      <c r="T179" s="2">
        <v>40</v>
      </c>
      <c r="U179" s="2">
        <v>8</v>
      </c>
      <c r="V179" s="2">
        <v>-0.8</v>
      </c>
      <c r="W179" s="2">
        <v>-0.73</v>
      </c>
      <c r="X179" s="2">
        <v>1017.95</v>
      </c>
      <c r="Y179" s="2">
        <v>99</v>
      </c>
      <c r="Z179" s="2">
        <v>8</v>
      </c>
    </row>
    <row r="180" spans="1:26" x14ac:dyDescent="0.2">
      <c r="A180" s="12" t="s">
        <v>11</v>
      </c>
      <c r="B180" s="18" t="s">
        <v>189</v>
      </c>
      <c r="C180" s="12">
        <f t="shared" si="20"/>
        <v>15</v>
      </c>
      <c r="D180" s="12">
        <f t="shared" si="21"/>
        <v>6</v>
      </c>
      <c r="E180" s="12">
        <f t="shared" si="15"/>
        <v>2016</v>
      </c>
      <c r="F180" s="3">
        <v>42536</v>
      </c>
      <c r="G180" s="4">
        <v>0.93541666666666667</v>
      </c>
      <c r="H180" s="13" t="s">
        <v>82</v>
      </c>
      <c r="I180" s="14">
        <v>0.10208333333333335</v>
      </c>
      <c r="J180" s="23">
        <f t="shared" si="16"/>
        <v>167</v>
      </c>
      <c r="K180" s="8">
        <v>68.766750000000002</v>
      </c>
      <c r="L180" s="8">
        <v>58.738849999999999</v>
      </c>
      <c r="M180" s="2" t="s">
        <v>192</v>
      </c>
      <c r="N180" s="31" t="s">
        <v>283</v>
      </c>
      <c r="O180" s="2" t="s">
        <v>8</v>
      </c>
      <c r="P180" s="2" t="s">
        <v>15</v>
      </c>
      <c r="Q180" s="5" t="s">
        <v>649</v>
      </c>
      <c r="R180" s="2">
        <v>332</v>
      </c>
      <c r="S180" s="2">
        <v>304</v>
      </c>
      <c r="T180" s="2">
        <v>45</v>
      </c>
      <c r="U180" s="2">
        <v>8</v>
      </c>
      <c r="V180" s="2">
        <v>-0.2</v>
      </c>
      <c r="W180" s="2">
        <v>-0.61</v>
      </c>
      <c r="X180" s="2">
        <v>1018.06</v>
      </c>
      <c r="Y180" s="2">
        <v>96</v>
      </c>
      <c r="Z180" s="2">
        <v>8</v>
      </c>
    </row>
    <row r="181" spans="1:26" x14ac:dyDescent="0.2">
      <c r="A181" s="12" t="s">
        <v>11</v>
      </c>
      <c r="B181" s="17" t="s">
        <v>190</v>
      </c>
      <c r="C181" s="12">
        <f t="shared" si="20"/>
        <v>15</v>
      </c>
      <c r="D181" s="12">
        <f t="shared" si="21"/>
        <v>6</v>
      </c>
      <c r="E181" s="12">
        <f t="shared" si="15"/>
        <v>2016</v>
      </c>
      <c r="F181" s="3">
        <v>42536</v>
      </c>
      <c r="G181" s="4">
        <v>0.97916666666666663</v>
      </c>
      <c r="H181" s="13" t="s">
        <v>82</v>
      </c>
      <c r="I181" s="14">
        <v>0.14583333333333334</v>
      </c>
      <c r="J181" s="23">
        <f t="shared" si="16"/>
        <v>167</v>
      </c>
      <c r="K181" s="8">
        <v>68.804633333333328</v>
      </c>
      <c r="L181" s="8">
        <v>58.492966666666668</v>
      </c>
      <c r="M181" s="2" t="s">
        <v>193</v>
      </c>
      <c r="N181" s="31" t="s">
        <v>247</v>
      </c>
      <c r="O181" s="2" t="s">
        <v>608</v>
      </c>
      <c r="P181" s="2" t="s">
        <v>15</v>
      </c>
      <c r="Q181" s="5" t="s">
        <v>650</v>
      </c>
      <c r="R181" s="2">
        <v>321</v>
      </c>
      <c r="S181" s="2">
        <v>277</v>
      </c>
      <c r="T181" s="2">
        <v>35</v>
      </c>
      <c r="U181" s="2">
        <v>9</v>
      </c>
      <c r="V181" s="2">
        <v>-0.4</v>
      </c>
      <c r="W181" s="2">
        <v>-0.35</v>
      </c>
      <c r="X181" s="2">
        <v>1017.77</v>
      </c>
      <c r="Y181" s="2">
        <v>93</v>
      </c>
      <c r="Z181" s="2">
        <v>7</v>
      </c>
    </row>
    <row r="182" spans="1:26" x14ac:dyDescent="0.2">
      <c r="A182" s="12" t="s">
        <v>11</v>
      </c>
      <c r="B182" s="17" t="s">
        <v>190</v>
      </c>
      <c r="C182" s="12">
        <f t="shared" si="20"/>
        <v>15</v>
      </c>
      <c r="D182" s="12">
        <f t="shared" si="21"/>
        <v>6</v>
      </c>
      <c r="E182" s="12">
        <f t="shared" si="15"/>
        <v>2016</v>
      </c>
      <c r="F182" s="3">
        <v>42536</v>
      </c>
      <c r="G182" s="4">
        <v>0.9916666666666667</v>
      </c>
      <c r="H182" s="13" t="s">
        <v>82</v>
      </c>
      <c r="I182" s="14">
        <v>0.15833333333333333</v>
      </c>
      <c r="J182" s="23">
        <f t="shared" si="16"/>
        <v>167</v>
      </c>
      <c r="K182" s="8">
        <v>68.802999999999997</v>
      </c>
      <c r="L182" s="8">
        <v>58.491683333333334</v>
      </c>
      <c r="M182" s="2" t="s">
        <v>193</v>
      </c>
      <c r="N182" s="31" t="s">
        <v>247</v>
      </c>
      <c r="O182" s="2" t="s">
        <v>8</v>
      </c>
      <c r="P182" s="2" t="s">
        <v>15</v>
      </c>
      <c r="Q182" s="5" t="s">
        <v>650</v>
      </c>
      <c r="R182" s="2">
        <v>320</v>
      </c>
      <c r="S182" s="2">
        <v>302</v>
      </c>
      <c r="T182" s="2">
        <v>45</v>
      </c>
      <c r="U182" s="2">
        <v>9</v>
      </c>
      <c r="V182" s="2">
        <v>-0.2</v>
      </c>
      <c r="W182" s="2">
        <v>-0.22</v>
      </c>
      <c r="X182" s="2">
        <v>1017.81</v>
      </c>
      <c r="Y182" s="2">
        <v>93</v>
      </c>
      <c r="Z182" s="2">
        <v>7</v>
      </c>
    </row>
    <row r="183" spans="1:26" x14ac:dyDescent="0.2">
      <c r="A183" s="12" t="s">
        <v>11</v>
      </c>
      <c r="B183" s="17" t="s">
        <v>273</v>
      </c>
      <c r="C183" s="12">
        <f t="shared" si="20"/>
        <v>16</v>
      </c>
      <c r="D183" s="12">
        <f t="shared" si="21"/>
        <v>6</v>
      </c>
      <c r="E183" s="12">
        <f t="shared" si="15"/>
        <v>2016</v>
      </c>
      <c r="F183" s="3">
        <v>42537</v>
      </c>
      <c r="G183" s="4">
        <v>2.9166666666666664E-2</v>
      </c>
      <c r="H183" s="13" t="s">
        <v>82</v>
      </c>
      <c r="I183" s="14">
        <v>0.19583333333333333</v>
      </c>
      <c r="J183" s="23">
        <f t="shared" si="16"/>
        <v>168</v>
      </c>
      <c r="K183" s="8">
        <v>68.825183333333328</v>
      </c>
      <c r="L183" s="8">
        <v>58.284466666666667</v>
      </c>
      <c r="M183" s="2" t="s">
        <v>651</v>
      </c>
      <c r="N183" s="31" t="s">
        <v>46</v>
      </c>
      <c r="O183" s="2" t="s">
        <v>32</v>
      </c>
      <c r="P183" s="2" t="s">
        <v>46</v>
      </c>
      <c r="Q183" s="5" t="s">
        <v>605</v>
      </c>
      <c r="R183" s="2">
        <v>324</v>
      </c>
      <c r="S183" s="2">
        <v>70</v>
      </c>
      <c r="T183" s="2">
        <v>15</v>
      </c>
      <c r="U183" s="2">
        <v>10</v>
      </c>
      <c r="V183" s="2">
        <v>-0.7</v>
      </c>
      <c r="W183" s="2">
        <v>0.48</v>
      </c>
      <c r="X183" s="2">
        <v>1017.42</v>
      </c>
      <c r="Y183" s="2">
        <v>97</v>
      </c>
      <c r="Z183" s="2">
        <v>1</v>
      </c>
    </row>
    <row r="184" spans="1:26" x14ac:dyDescent="0.2">
      <c r="A184" s="12" t="s">
        <v>11</v>
      </c>
      <c r="B184" s="17" t="s">
        <v>273</v>
      </c>
      <c r="C184" s="12">
        <f t="shared" si="20"/>
        <v>16</v>
      </c>
      <c r="D184" s="12">
        <f t="shared" si="21"/>
        <v>6</v>
      </c>
      <c r="E184" s="12">
        <f t="shared" si="15"/>
        <v>2016</v>
      </c>
      <c r="F184" s="3">
        <v>42537</v>
      </c>
      <c r="G184" s="4">
        <v>0.30486111111111108</v>
      </c>
      <c r="H184" s="13" t="s">
        <v>82</v>
      </c>
      <c r="I184" s="14">
        <v>0.47152777777777777</v>
      </c>
      <c r="J184" s="23">
        <f t="shared" si="16"/>
        <v>168</v>
      </c>
      <c r="K184" s="8">
        <v>68.831400000000002</v>
      </c>
      <c r="L184" s="8">
        <v>58.281633333333332</v>
      </c>
      <c r="M184" s="2" t="s">
        <v>651</v>
      </c>
      <c r="N184" s="31" t="s">
        <v>46</v>
      </c>
      <c r="O184" s="2" t="s">
        <v>33</v>
      </c>
      <c r="P184" s="2" t="s">
        <v>46</v>
      </c>
      <c r="Q184" s="5" t="s">
        <v>605</v>
      </c>
      <c r="R184" s="2">
        <v>320</v>
      </c>
      <c r="S184" s="2">
        <v>247</v>
      </c>
      <c r="T184" s="2">
        <v>20</v>
      </c>
      <c r="U184" s="2">
        <v>13</v>
      </c>
      <c r="V184" s="2">
        <v>-0.3</v>
      </c>
      <c r="W184" s="2">
        <v>1.37</v>
      </c>
      <c r="X184" s="2">
        <v>1016.79</v>
      </c>
      <c r="Y184" s="2">
        <v>87</v>
      </c>
      <c r="Z184" s="2">
        <v>1</v>
      </c>
    </row>
    <row r="185" spans="1:26" s="16" customFormat="1" x14ac:dyDescent="0.2">
      <c r="A185" s="12" t="s">
        <v>11</v>
      </c>
      <c r="B185" s="17" t="s">
        <v>707</v>
      </c>
      <c r="C185" s="12">
        <f t="shared" si="20"/>
        <v>16</v>
      </c>
      <c r="D185" s="12">
        <f t="shared" si="21"/>
        <v>6</v>
      </c>
      <c r="E185" s="12">
        <f t="shared" si="15"/>
        <v>2016</v>
      </c>
      <c r="F185" s="3">
        <v>42537</v>
      </c>
      <c r="G185" s="4">
        <v>0.33402777777777781</v>
      </c>
      <c r="H185" s="13" t="s">
        <v>82</v>
      </c>
      <c r="I185" s="14">
        <v>0.50069444444444444</v>
      </c>
      <c r="J185" s="23">
        <f t="shared" si="16"/>
        <v>168</v>
      </c>
      <c r="K185" s="8">
        <v>68.794983333333334</v>
      </c>
      <c r="L185" s="8">
        <v>58.528433333333332</v>
      </c>
      <c r="M185" s="2" t="s">
        <v>193</v>
      </c>
      <c r="N185" s="31" t="s">
        <v>246</v>
      </c>
      <c r="O185" s="2" t="s">
        <v>608</v>
      </c>
      <c r="P185" s="2" t="s">
        <v>15</v>
      </c>
      <c r="Q185" s="5" t="s">
        <v>652</v>
      </c>
      <c r="R185" s="2">
        <v>322</v>
      </c>
      <c r="S185" s="2">
        <v>217</v>
      </c>
      <c r="T185" s="2">
        <v>340</v>
      </c>
      <c r="U185" s="2">
        <v>17</v>
      </c>
      <c r="V185" s="2">
        <v>-0.5</v>
      </c>
      <c r="W185" s="2">
        <v>0.39</v>
      </c>
      <c r="X185" s="2">
        <v>1016.93</v>
      </c>
      <c r="Y185" s="2">
        <v>94</v>
      </c>
      <c r="Z185" s="2">
        <v>6</v>
      </c>
    </row>
    <row r="186" spans="1:26" s="16" customFormat="1" x14ac:dyDescent="0.2">
      <c r="A186" s="12" t="s">
        <v>11</v>
      </c>
      <c r="B186" s="17" t="s">
        <v>707</v>
      </c>
      <c r="C186" s="12">
        <f t="shared" si="20"/>
        <v>16</v>
      </c>
      <c r="D186" s="12">
        <f t="shared" si="21"/>
        <v>6</v>
      </c>
      <c r="E186" s="12">
        <f t="shared" si="15"/>
        <v>2016</v>
      </c>
      <c r="F186" s="3">
        <v>42537</v>
      </c>
      <c r="G186" s="4">
        <v>0.36041666666666666</v>
      </c>
      <c r="H186" s="13" t="s">
        <v>82</v>
      </c>
      <c r="I186" s="14">
        <v>0.52708333333333335</v>
      </c>
      <c r="J186" s="23">
        <f t="shared" si="16"/>
        <v>168</v>
      </c>
      <c r="K186" s="8">
        <v>68.789199999999994</v>
      </c>
      <c r="L186" s="8">
        <v>58.541249999999998</v>
      </c>
      <c r="M186" s="2" t="s">
        <v>193</v>
      </c>
      <c r="N186" s="31" t="s">
        <v>246</v>
      </c>
      <c r="O186" s="2" t="s">
        <v>8</v>
      </c>
      <c r="P186" s="2" t="s">
        <v>15</v>
      </c>
      <c r="Q186" s="5" t="s">
        <v>652</v>
      </c>
      <c r="R186" s="2">
        <v>323</v>
      </c>
      <c r="S186" s="2">
        <v>261</v>
      </c>
      <c r="T186" s="2">
        <v>350</v>
      </c>
      <c r="U186" s="2">
        <v>10</v>
      </c>
      <c r="V186" s="2">
        <v>-0.9</v>
      </c>
      <c r="W186" s="2">
        <v>0.28999999999999998</v>
      </c>
      <c r="X186" s="2">
        <v>1016.88</v>
      </c>
      <c r="Y186" s="2">
        <v>95</v>
      </c>
      <c r="Z186" s="2">
        <v>6</v>
      </c>
    </row>
    <row r="187" spans="1:26" s="16" customFormat="1" x14ac:dyDescent="0.2">
      <c r="A187" s="12" t="s">
        <v>11</v>
      </c>
      <c r="B187" s="17" t="s">
        <v>708</v>
      </c>
      <c r="C187" s="12">
        <f>DAY(F187)</f>
        <v>16</v>
      </c>
      <c r="D187" s="12">
        <f>MONTH(F187)</f>
        <v>6</v>
      </c>
      <c r="E187" s="12">
        <f>YEAR(F187)</f>
        <v>2016</v>
      </c>
      <c r="F187" s="3">
        <v>42537</v>
      </c>
      <c r="G187" s="4" t="s">
        <v>72</v>
      </c>
      <c r="H187" s="13" t="s">
        <v>82</v>
      </c>
      <c r="I187" s="4" t="s">
        <v>72</v>
      </c>
      <c r="J187" s="23">
        <f t="shared" si="16"/>
        <v>168</v>
      </c>
      <c r="K187" s="4" t="s">
        <v>72</v>
      </c>
      <c r="L187" s="4" t="s">
        <v>72</v>
      </c>
      <c r="M187" s="2" t="s">
        <v>193</v>
      </c>
      <c r="N187" s="31" t="s">
        <v>246</v>
      </c>
      <c r="O187" s="2" t="s">
        <v>621</v>
      </c>
      <c r="P187" s="2" t="s">
        <v>623</v>
      </c>
      <c r="Q187" s="5" t="s">
        <v>614</v>
      </c>
      <c r="R187" s="2"/>
      <c r="S187" s="2"/>
      <c r="T187" s="2"/>
      <c r="U187" s="2"/>
      <c r="V187" s="2"/>
      <c r="W187" s="2"/>
      <c r="X187" s="2"/>
      <c r="Y187" s="2"/>
      <c r="Z187" s="2"/>
    </row>
    <row r="188" spans="1:26" s="16" customFormat="1" x14ac:dyDescent="0.2">
      <c r="A188" s="12" t="s">
        <v>11</v>
      </c>
      <c r="B188" s="17" t="s">
        <v>709</v>
      </c>
      <c r="C188" s="12">
        <f t="shared" si="20"/>
        <v>16</v>
      </c>
      <c r="D188" s="12">
        <f t="shared" si="21"/>
        <v>6</v>
      </c>
      <c r="E188" s="12">
        <f t="shared" si="15"/>
        <v>2016</v>
      </c>
      <c r="F188" s="3">
        <v>42537</v>
      </c>
      <c r="G188" s="4">
        <v>0.4381944444444445</v>
      </c>
      <c r="H188" s="13" t="s">
        <v>82</v>
      </c>
      <c r="I188" s="14">
        <v>0.60486111111111118</v>
      </c>
      <c r="J188" s="23">
        <f t="shared" si="16"/>
        <v>168</v>
      </c>
      <c r="K188" s="8">
        <v>68.802099999999996</v>
      </c>
      <c r="L188" s="8">
        <v>58.515900000000002</v>
      </c>
      <c r="M188" s="2" t="s">
        <v>193</v>
      </c>
      <c r="N188" s="31" t="s">
        <v>246</v>
      </c>
      <c r="O188" s="2" t="s">
        <v>608</v>
      </c>
      <c r="P188" s="2" t="s">
        <v>15</v>
      </c>
      <c r="Q188" s="5" t="s">
        <v>653</v>
      </c>
      <c r="R188" s="2">
        <v>322</v>
      </c>
      <c r="S188" s="2">
        <v>169</v>
      </c>
      <c r="T188" s="2">
        <v>330</v>
      </c>
      <c r="U188" s="2">
        <v>12</v>
      </c>
      <c r="V188" s="2">
        <v>0.3</v>
      </c>
      <c r="W188" s="2">
        <v>0.55000000000000004</v>
      </c>
      <c r="X188" s="2">
        <v>1016.42</v>
      </c>
      <c r="Y188" s="2">
        <v>94</v>
      </c>
      <c r="Z188" s="2">
        <v>6</v>
      </c>
    </row>
    <row r="189" spans="1:26" s="16" customFormat="1" x14ac:dyDescent="0.2">
      <c r="A189" s="12" t="s">
        <v>11</v>
      </c>
      <c r="B189" s="17" t="s">
        <v>709</v>
      </c>
      <c r="C189" s="12">
        <f t="shared" si="20"/>
        <v>16</v>
      </c>
      <c r="D189" s="12">
        <f t="shared" si="21"/>
        <v>6</v>
      </c>
      <c r="E189" s="12">
        <f t="shared" si="15"/>
        <v>2016</v>
      </c>
      <c r="F189" s="3">
        <v>42537</v>
      </c>
      <c r="G189" s="4">
        <v>0.47083333333333338</v>
      </c>
      <c r="H189" s="13" t="s">
        <v>82</v>
      </c>
      <c r="I189" s="14">
        <v>0.63750000000000007</v>
      </c>
      <c r="J189" s="23">
        <f t="shared" si="16"/>
        <v>168</v>
      </c>
      <c r="K189" s="8">
        <v>68.794449999999998</v>
      </c>
      <c r="L189" s="8">
        <v>58.532866666666663</v>
      </c>
      <c r="M189" s="2" t="s">
        <v>193</v>
      </c>
      <c r="N189" s="31" t="s">
        <v>246</v>
      </c>
      <c r="O189" s="2" t="s">
        <v>8</v>
      </c>
      <c r="P189" s="2" t="s">
        <v>15</v>
      </c>
      <c r="Q189" s="5" t="s">
        <v>653</v>
      </c>
      <c r="R189" s="2">
        <v>323</v>
      </c>
      <c r="S189" s="2">
        <v>267</v>
      </c>
      <c r="T189" s="2">
        <v>340</v>
      </c>
      <c r="U189" s="2">
        <v>16</v>
      </c>
      <c r="V189" s="2">
        <v>0.7</v>
      </c>
      <c r="W189" s="2">
        <v>0.49</v>
      </c>
      <c r="X189" s="2">
        <v>1016.33</v>
      </c>
      <c r="Y189" s="2">
        <v>92</v>
      </c>
      <c r="Z189" s="2">
        <v>6</v>
      </c>
    </row>
    <row r="190" spans="1:26" s="16" customFormat="1" x14ac:dyDescent="0.2">
      <c r="A190" s="12" t="s">
        <v>11</v>
      </c>
      <c r="B190" s="17" t="s">
        <v>708</v>
      </c>
      <c r="C190" s="12">
        <f>DAY(F190)</f>
        <v>16</v>
      </c>
      <c r="D190" s="12">
        <f>MONTH(F190)</f>
        <v>6</v>
      </c>
      <c r="E190" s="12">
        <f>YEAR(F190)</f>
        <v>2016</v>
      </c>
      <c r="F190" s="3">
        <v>42537</v>
      </c>
      <c r="G190" s="4" t="s">
        <v>72</v>
      </c>
      <c r="H190" s="13" t="s">
        <v>82</v>
      </c>
      <c r="I190" s="4" t="s">
        <v>72</v>
      </c>
      <c r="J190" s="23">
        <f t="shared" si="16"/>
        <v>168</v>
      </c>
      <c r="K190" s="4" t="s">
        <v>72</v>
      </c>
      <c r="L190" s="4" t="s">
        <v>72</v>
      </c>
      <c r="M190" s="2" t="s">
        <v>193</v>
      </c>
      <c r="N190" s="31" t="s">
        <v>246</v>
      </c>
      <c r="O190" s="2" t="s">
        <v>622</v>
      </c>
      <c r="P190" s="2" t="s">
        <v>623</v>
      </c>
      <c r="Q190" s="5" t="s">
        <v>614</v>
      </c>
      <c r="R190" s="2"/>
      <c r="S190" s="2"/>
      <c r="T190" s="2"/>
      <c r="U190" s="2"/>
      <c r="V190" s="2"/>
      <c r="W190" s="2"/>
      <c r="X190" s="2"/>
      <c r="Y190" s="2"/>
      <c r="Z190" s="2"/>
    </row>
    <row r="191" spans="1:26" s="16" customFormat="1" x14ac:dyDescent="0.2">
      <c r="A191" s="12" t="s">
        <v>11</v>
      </c>
      <c r="B191" s="17" t="s">
        <v>710</v>
      </c>
      <c r="C191" s="12">
        <f t="shared" si="20"/>
        <v>16</v>
      </c>
      <c r="D191" s="12">
        <f t="shared" si="21"/>
        <v>6</v>
      </c>
      <c r="E191" s="12">
        <f t="shared" si="15"/>
        <v>2016</v>
      </c>
      <c r="F191" s="3">
        <v>42537</v>
      </c>
      <c r="G191" s="4">
        <v>0.52083333333333337</v>
      </c>
      <c r="H191" s="13" t="s">
        <v>82</v>
      </c>
      <c r="I191" s="14">
        <v>0.6875</v>
      </c>
      <c r="J191" s="23">
        <f t="shared" si="16"/>
        <v>168</v>
      </c>
      <c r="K191" s="8">
        <v>68.7988</v>
      </c>
      <c r="L191" s="8">
        <v>58.563400000000001</v>
      </c>
      <c r="M191" s="2" t="s">
        <v>193</v>
      </c>
      <c r="N191" s="31" t="s">
        <v>246</v>
      </c>
      <c r="O191" s="2" t="s">
        <v>123</v>
      </c>
      <c r="P191" s="2" t="s">
        <v>194</v>
      </c>
      <c r="Q191" s="5" t="s">
        <v>611</v>
      </c>
      <c r="R191" s="2">
        <v>323</v>
      </c>
      <c r="S191" s="2">
        <v>170</v>
      </c>
      <c r="T191" s="2">
        <v>345</v>
      </c>
      <c r="U191" s="2">
        <v>20</v>
      </c>
      <c r="V191" s="2">
        <v>-0.6</v>
      </c>
      <c r="W191" s="2">
        <v>0.42</v>
      </c>
      <c r="X191" s="2">
        <v>1015.83</v>
      </c>
      <c r="Y191" s="2">
        <v>93</v>
      </c>
      <c r="Z191" s="2">
        <v>3</v>
      </c>
    </row>
    <row r="192" spans="1:26" s="16" customFormat="1" x14ac:dyDescent="0.2">
      <c r="A192" s="12" t="s">
        <v>11</v>
      </c>
      <c r="B192" s="17" t="s">
        <v>711</v>
      </c>
      <c r="C192" s="12">
        <f t="shared" ref="C192:C211" si="22">DAY(F192)</f>
        <v>16</v>
      </c>
      <c r="D192" s="12">
        <f t="shared" ref="D192:D211" si="23">MONTH(F192)</f>
        <v>6</v>
      </c>
      <c r="E192" s="12">
        <f t="shared" ref="E192:E211" si="24">YEAR(F192)</f>
        <v>2016</v>
      </c>
      <c r="F192" s="3">
        <v>42537</v>
      </c>
      <c r="G192" s="4">
        <v>0.53819444444444442</v>
      </c>
      <c r="H192" s="13" t="s">
        <v>82</v>
      </c>
      <c r="I192" s="14">
        <v>0.70486111111111116</v>
      </c>
      <c r="J192" s="23">
        <f t="shared" si="16"/>
        <v>168</v>
      </c>
      <c r="K192" s="8">
        <v>68.79665</v>
      </c>
      <c r="L192" s="8">
        <v>58.535299999999999</v>
      </c>
      <c r="M192" s="2" t="s">
        <v>193</v>
      </c>
      <c r="N192" s="31" t="s">
        <v>246</v>
      </c>
      <c r="O192" s="2" t="s">
        <v>125</v>
      </c>
      <c r="P192" s="2" t="s">
        <v>44</v>
      </c>
      <c r="Q192" s="5" t="s">
        <v>607</v>
      </c>
      <c r="R192" s="2">
        <v>323</v>
      </c>
      <c r="S192" s="2">
        <v>158</v>
      </c>
      <c r="T192" s="2">
        <v>345</v>
      </c>
      <c r="U192" s="2">
        <v>20</v>
      </c>
      <c r="V192" s="2">
        <v>-0.7</v>
      </c>
      <c r="W192" s="2">
        <v>0.41</v>
      </c>
      <c r="X192" s="2">
        <v>1015.74</v>
      </c>
      <c r="Y192" s="2">
        <v>91</v>
      </c>
      <c r="Z192" s="2">
        <v>2</v>
      </c>
    </row>
    <row r="193" spans="1:26" s="16" customFormat="1" x14ac:dyDescent="0.2">
      <c r="A193" s="12" t="s">
        <v>11</v>
      </c>
      <c r="B193" s="17" t="s">
        <v>711</v>
      </c>
      <c r="C193" s="12">
        <f t="shared" si="22"/>
        <v>16</v>
      </c>
      <c r="D193" s="12">
        <f t="shared" si="23"/>
        <v>6</v>
      </c>
      <c r="E193" s="12">
        <f t="shared" si="24"/>
        <v>2016</v>
      </c>
      <c r="F193" s="3">
        <v>42537</v>
      </c>
      <c r="G193" s="4">
        <v>0.54652777777777783</v>
      </c>
      <c r="H193" s="13" t="s">
        <v>82</v>
      </c>
      <c r="I193" s="14">
        <v>0.71319444444444446</v>
      </c>
      <c r="J193" s="23">
        <f t="shared" si="16"/>
        <v>168</v>
      </c>
      <c r="K193" s="8">
        <v>68.792833333333334</v>
      </c>
      <c r="L193" s="8">
        <v>58.519333333333336</v>
      </c>
      <c r="M193" s="2" t="s">
        <v>193</v>
      </c>
      <c r="N193" s="31" t="s">
        <v>246</v>
      </c>
      <c r="O193" s="2" t="s">
        <v>49</v>
      </c>
      <c r="P193" s="2" t="s">
        <v>44</v>
      </c>
      <c r="Q193" s="5" t="s">
        <v>607</v>
      </c>
      <c r="R193" s="2">
        <v>324</v>
      </c>
      <c r="S193" s="2">
        <v>77</v>
      </c>
      <c r="T193" s="2">
        <v>340</v>
      </c>
      <c r="U193" s="2">
        <v>20</v>
      </c>
      <c r="V193" s="2">
        <v>-1.2</v>
      </c>
      <c r="W193" s="2">
        <v>0.4</v>
      </c>
      <c r="X193" s="2">
        <v>1015.77</v>
      </c>
      <c r="Y193" s="2">
        <v>92</v>
      </c>
      <c r="Z193" s="2">
        <v>2</v>
      </c>
    </row>
    <row r="194" spans="1:26" s="16" customFormat="1" x14ac:dyDescent="0.2">
      <c r="A194" s="12" t="s">
        <v>11</v>
      </c>
      <c r="B194" s="17" t="s">
        <v>712</v>
      </c>
      <c r="C194" s="12">
        <f t="shared" si="22"/>
        <v>16</v>
      </c>
      <c r="D194" s="12">
        <f t="shared" si="23"/>
        <v>6</v>
      </c>
      <c r="E194" s="12">
        <f t="shared" si="24"/>
        <v>2016</v>
      </c>
      <c r="F194" s="3">
        <v>42537</v>
      </c>
      <c r="G194" s="4">
        <v>0.55902777777777779</v>
      </c>
      <c r="H194" s="13" t="s">
        <v>82</v>
      </c>
      <c r="I194" s="14">
        <v>0.72569444444444453</v>
      </c>
      <c r="J194" s="23">
        <f t="shared" si="16"/>
        <v>168</v>
      </c>
      <c r="K194" s="8">
        <v>68.791449999999998</v>
      </c>
      <c r="L194" s="8">
        <v>58.510166666666663</v>
      </c>
      <c r="M194" s="2" t="s">
        <v>193</v>
      </c>
      <c r="N194" s="31" t="s">
        <v>246</v>
      </c>
      <c r="O194" s="2" t="s">
        <v>26</v>
      </c>
      <c r="P194" s="2" t="s">
        <v>43</v>
      </c>
      <c r="Q194" s="5" t="s">
        <v>613</v>
      </c>
      <c r="R194" s="2">
        <v>322</v>
      </c>
      <c r="S194" s="2">
        <v>142</v>
      </c>
      <c r="T194" s="2">
        <v>345</v>
      </c>
      <c r="U194" s="2">
        <v>25</v>
      </c>
      <c r="V194" s="2">
        <v>-0.3</v>
      </c>
      <c r="W194" s="2">
        <v>0.46</v>
      </c>
      <c r="X194" s="2">
        <v>1015.63</v>
      </c>
      <c r="Y194" s="2">
        <v>87</v>
      </c>
      <c r="Z194" s="2">
        <v>2</v>
      </c>
    </row>
    <row r="195" spans="1:26" s="16" customFormat="1" x14ac:dyDescent="0.2">
      <c r="A195" s="12" t="s">
        <v>11</v>
      </c>
      <c r="B195" s="17" t="s">
        <v>712</v>
      </c>
      <c r="C195" s="12">
        <f t="shared" si="22"/>
        <v>16</v>
      </c>
      <c r="D195" s="12">
        <f t="shared" si="23"/>
        <v>6</v>
      </c>
      <c r="E195" s="12">
        <f t="shared" si="24"/>
        <v>2016</v>
      </c>
      <c r="F195" s="3">
        <v>42537</v>
      </c>
      <c r="G195" s="4">
        <v>0.57847222222222217</v>
      </c>
      <c r="H195" s="13" t="s">
        <v>82</v>
      </c>
      <c r="I195" s="14">
        <v>0.74513888888888891</v>
      </c>
      <c r="J195" s="23">
        <f t="shared" si="16"/>
        <v>168</v>
      </c>
      <c r="K195" s="8">
        <v>68.790933333333328</v>
      </c>
      <c r="L195" s="8">
        <v>58.517699999999998</v>
      </c>
      <c r="M195" s="2" t="s">
        <v>193</v>
      </c>
      <c r="N195" s="31" t="s">
        <v>246</v>
      </c>
      <c r="O195" s="2" t="s">
        <v>27</v>
      </c>
      <c r="P195" s="2" t="s">
        <v>43</v>
      </c>
      <c r="Q195" s="5" t="s">
        <v>613</v>
      </c>
      <c r="R195" s="2">
        <v>322</v>
      </c>
      <c r="S195" s="2">
        <v>135</v>
      </c>
      <c r="T195" s="2">
        <v>340</v>
      </c>
      <c r="U195" s="2">
        <v>25</v>
      </c>
      <c r="V195" s="2">
        <v>-0.6</v>
      </c>
      <c r="W195" s="2">
        <v>0.44</v>
      </c>
      <c r="X195" s="2">
        <v>1015.53</v>
      </c>
      <c r="Y195" s="2">
        <v>92</v>
      </c>
      <c r="Z195" s="2">
        <v>2</v>
      </c>
    </row>
    <row r="196" spans="1:26" s="16" customFormat="1" x14ac:dyDescent="0.2">
      <c r="A196" s="12" t="s">
        <v>11</v>
      </c>
      <c r="B196" s="17" t="s">
        <v>710</v>
      </c>
      <c r="C196" s="12">
        <f>DAY(F196)</f>
        <v>16</v>
      </c>
      <c r="D196" s="12">
        <f>MONTH(F196)</f>
        <v>6</v>
      </c>
      <c r="E196" s="12">
        <f>YEAR(F196)</f>
        <v>2016</v>
      </c>
      <c r="F196" s="3">
        <v>42537</v>
      </c>
      <c r="G196" s="4">
        <v>0.5854166666666667</v>
      </c>
      <c r="H196" s="13" t="s">
        <v>82</v>
      </c>
      <c r="I196" s="14">
        <v>0.75208333333333333</v>
      </c>
      <c r="J196" s="23">
        <f>F196-42369</f>
        <v>168</v>
      </c>
      <c r="K196" s="8">
        <v>68.788349999999994</v>
      </c>
      <c r="L196" s="8">
        <v>58.518866666666668</v>
      </c>
      <c r="M196" s="2" t="s">
        <v>193</v>
      </c>
      <c r="N196" s="31" t="s">
        <v>246</v>
      </c>
      <c r="O196" s="2" t="s">
        <v>124</v>
      </c>
      <c r="P196" s="2" t="s">
        <v>194</v>
      </c>
      <c r="Q196" s="5" t="s">
        <v>611</v>
      </c>
      <c r="R196" s="2">
        <v>323</v>
      </c>
      <c r="S196" s="2">
        <v>113</v>
      </c>
      <c r="T196" s="2">
        <v>335</v>
      </c>
      <c r="U196" s="2">
        <v>25</v>
      </c>
      <c r="V196" s="2">
        <v>-1.4</v>
      </c>
      <c r="W196" s="2">
        <v>0.45</v>
      </c>
      <c r="X196" s="2">
        <v>1015.36</v>
      </c>
      <c r="Y196" s="2">
        <v>93</v>
      </c>
      <c r="Z196" s="2">
        <v>2</v>
      </c>
    </row>
    <row r="197" spans="1:26" s="16" customFormat="1" x14ac:dyDescent="0.2">
      <c r="A197" s="12" t="s">
        <v>11</v>
      </c>
      <c r="B197" s="17" t="s">
        <v>713</v>
      </c>
      <c r="C197" s="12">
        <f t="shared" si="22"/>
        <v>16</v>
      </c>
      <c r="D197" s="12">
        <f t="shared" si="23"/>
        <v>6</v>
      </c>
      <c r="E197" s="12">
        <f t="shared" si="24"/>
        <v>2016</v>
      </c>
      <c r="F197" s="3">
        <v>42537</v>
      </c>
      <c r="G197" s="4">
        <v>0.6020833333333333</v>
      </c>
      <c r="H197" s="13" t="s">
        <v>82</v>
      </c>
      <c r="I197" s="14">
        <v>0.76874999999999993</v>
      </c>
      <c r="J197" s="23">
        <f t="shared" si="16"/>
        <v>168</v>
      </c>
      <c r="K197" s="8">
        <v>68.798450000000003</v>
      </c>
      <c r="L197" s="8">
        <v>58.5197</v>
      </c>
      <c r="M197" s="2" t="s">
        <v>193</v>
      </c>
      <c r="N197" s="31" t="s">
        <v>246</v>
      </c>
      <c r="O197" s="2" t="s">
        <v>608</v>
      </c>
      <c r="P197" s="2" t="s">
        <v>15</v>
      </c>
      <c r="Q197" s="5" t="s">
        <v>654</v>
      </c>
      <c r="R197" s="2">
        <v>323</v>
      </c>
      <c r="S197" s="2">
        <v>184</v>
      </c>
      <c r="T197" s="2">
        <v>330</v>
      </c>
      <c r="U197" s="2">
        <v>25</v>
      </c>
      <c r="V197" s="2">
        <v>-1.3</v>
      </c>
      <c r="W197" s="2">
        <v>0.46</v>
      </c>
      <c r="X197" s="2">
        <v>1015.08</v>
      </c>
      <c r="Y197" s="2">
        <v>94</v>
      </c>
      <c r="Z197" s="2" t="s">
        <v>23</v>
      </c>
    </row>
    <row r="198" spans="1:26" s="16" customFormat="1" x14ac:dyDescent="0.2">
      <c r="A198" s="12" t="s">
        <v>11</v>
      </c>
      <c r="B198" s="17" t="s">
        <v>713</v>
      </c>
      <c r="C198" s="12">
        <f t="shared" si="22"/>
        <v>16</v>
      </c>
      <c r="D198" s="12">
        <f t="shared" si="23"/>
        <v>6</v>
      </c>
      <c r="E198" s="12">
        <f t="shared" si="24"/>
        <v>2016</v>
      </c>
      <c r="F198" s="3">
        <v>42537</v>
      </c>
      <c r="G198" s="4">
        <v>0.61736111111111114</v>
      </c>
      <c r="H198" s="13" t="s">
        <v>82</v>
      </c>
      <c r="I198" s="14">
        <v>0.78402777777777777</v>
      </c>
      <c r="J198" s="23">
        <f t="shared" si="16"/>
        <v>168</v>
      </c>
      <c r="K198" s="8">
        <v>68.797633333333337</v>
      </c>
      <c r="L198" s="8">
        <v>58.515033333333335</v>
      </c>
      <c r="M198" s="2" t="s">
        <v>193</v>
      </c>
      <c r="N198" s="31" t="s">
        <v>246</v>
      </c>
      <c r="O198" s="2" t="s">
        <v>8</v>
      </c>
      <c r="P198" s="2" t="s">
        <v>15</v>
      </c>
      <c r="Q198" s="5" t="s">
        <v>654</v>
      </c>
      <c r="R198" s="2">
        <v>323</v>
      </c>
      <c r="S198" s="2">
        <v>183</v>
      </c>
      <c r="T198" s="2">
        <v>330</v>
      </c>
      <c r="U198" s="2">
        <v>20</v>
      </c>
      <c r="V198" s="2">
        <v>0.3</v>
      </c>
      <c r="W198" s="2">
        <v>0.12</v>
      </c>
      <c r="X198" s="2">
        <v>1015.27</v>
      </c>
      <c r="Y198" s="2">
        <v>86</v>
      </c>
      <c r="Z198" s="2" t="s">
        <v>23</v>
      </c>
    </row>
    <row r="199" spans="1:26" s="16" customFormat="1" x14ac:dyDescent="0.2">
      <c r="A199" s="12" t="s">
        <v>11</v>
      </c>
      <c r="B199" s="17" t="s">
        <v>714</v>
      </c>
      <c r="C199" s="12">
        <f t="shared" si="22"/>
        <v>16</v>
      </c>
      <c r="D199" s="12">
        <f t="shared" si="23"/>
        <v>6</v>
      </c>
      <c r="E199" s="12">
        <f t="shared" si="24"/>
        <v>2016</v>
      </c>
      <c r="F199" s="3">
        <v>42537</v>
      </c>
      <c r="G199" s="4">
        <v>0.62361111111111112</v>
      </c>
      <c r="H199" s="13" t="s">
        <v>82</v>
      </c>
      <c r="I199" s="14">
        <v>0.79027777777777775</v>
      </c>
      <c r="J199" s="23">
        <f t="shared" si="16"/>
        <v>168</v>
      </c>
      <c r="K199" s="8">
        <v>68.797749999999994</v>
      </c>
      <c r="L199" s="8">
        <v>58.51905</v>
      </c>
      <c r="M199" s="2" t="s">
        <v>193</v>
      </c>
      <c r="N199" s="31" t="s">
        <v>246</v>
      </c>
      <c r="O199" s="2" t="s">
        <v>63</v>
      </c>
      <c r="P199" s="2" t="s">
        <v>92</v>
      </c>
      <c r="Q199" s="5" t="s">
        <v>610</v>
      </c>
      <c r="R199" s="2">
        <v>322</v>
      </c>
      <c r="S199" s="2">
        <v>159</v>
      </c>
      <c r="T199" s="2">
        <v>345</v>
      </c>
      <c r="U199" s="2">
        <v>20</v>
      </c>
      <c r="V199" s="2">
        <v>0.3</v>
      </c>
      <c r="W199" s="2">
        <v>0.12</v>
      </c>
      <c r="X199" s="2">
        <v>1015.27</v>
      </c>
      <c r="Y199" s="2">
        <v>86</v>
      </c>
      <c r="Z199" s="2" t="s">
        <v>23</v>
      </c>
    </row>
    <row r="200" spans="1:26" s="16" customFormat="1" x14ac:dyDescent="0.2">
      <c r="A200" s="12" t="s">
        <v>11</v>
      </c>
      <c r="B200" s="17" t="s">
        <v>714</v>
      </c>
      <c r="C200" s="12">
        <f t="shared" si="22"/>
        <v>16</v>
      </c>
      <c r="D200" s="12">
        <f t="shared" si="23"/>
        <v>6</v>
      </c>
      <c r="E200" s="12">
        <f t="shared" si="24"/>
        <v>2016</v>
      </c>
      <c r="F200" s="3">
        <v>42537</v>
      </c>
      <c r="G200" s="4">
        <v>0.66041666666666665</v>
      </c>
      <c r="H200" s="13" t="s">
        <v>82</v>
      </c>
      <c r="I200" s="14">
        <v>0.82708333333333339</v>
      </c>
      <c r="J200" s="23">
        <f t="shared" si="16"/>
        <v>168</v>
      </c>
      <c r="K200" s="8">
        <v>68.786450000000002</v>
      </c>
      <c r="L200" s="8">
        <v>58.506633333333333</v>
      </c>
      <c r="M200" s="2" t="s">
        <v>193</v>
      </c>
      <c r="N200" s="31" t="s">
        <v>246</v>
      </c>
      <c r="O200" s="2" t="s">
        <v>64</v>
      </c>
      <c r="P200" s="2" t="s">
        <v>92</v>
      </c>
      <c r="Q200" s="5" t="s">
        <v>610</v>
      </c>
      <c r="R200" s="2">
        <v>322</v>
      </c>
      <c r="S200" s="2">
        <v>137</v>
      </c>
      <c r="T200" s="2">
        <v>330</v>
      </c>
      <c r="U200" s="2">
        <v>25</v>
      </c>
      <c r="V200" s="2">
        <v>-1.6</v>
      </c>
      <c r="W200" s="2">
        <v>0.48</v>
      </c>
      <c r="X200" s="2">
        <v>1014.62</v>
      </c>
      <c r="Y200" s="2">
        <v>96</v>
      </c>
      <c r="Z200" s="2" t="s">
        <v>23</v>
      </c>
    </row>
    <row r="201" spans="1:26" x14ac:dyDescent="0.2">
      <c r="A201" s="12" t="s">
        <v>11</v>
      </c>
      <c r="B201" s="17" t="s">
        <v>273</v>
      </c>
      <c r="C201" s="12">
        <f t="shared" si="22"/>
        <v>16</v>
      </c>
      <c r="D201" s="12">
        <f t="shared" si="23"/>
        <v>6</v>
      </c>
      <c r="E201" s="12">
        <f t="shared" si="24"/>
        <v>2016</v>
      </c>
      <c r="F201" s="3">
        <v>42537</v>
      </c>
      <c r="G201" s="4">
        <v>0.6875</v>
      </c>
      <c r="H201" s="13" t="s">
        <v>82</v>
      </c>
      <c r="I201" s="14">
        <v>0.85416666666666663</v>
      </c>
      <c r="J201" s="23">
        <f t="shared" si="16"/>
        <v>168</v>
      </c>
      <c r="K201" s="8">
        <v>68.821700000000007</v>
      </c>
      <c r="L201" s="8">
        <v>58.300750000000001</v>
      </c>
      <c r="M201" s="2" t="s">
        <v>195</v>
      </c>
      <c r="N201" s="31" t="s">
        <v>247</v>
      </c>
      <c r="O201" s="2" t="s">
        <v>608</v>
      </c>
      <c r="P201" s="2" t="s">
        <v>15</v>
      </c>
      <c r="Q201" s="5" t="s">
        <v>655</v>
      </c>
      <c r="R201" s="2">
        <v>326</v>
      </c>
      <c r="S201" s="2">
        <v>176</v>
      </c>
      <c r="T201" s="2">
        <v>320</v>
      </c>
      <c r="U201" s="2">
        <v>20</v>
      </c>
      <c r="V201" s="2">
        <v>-2.1</v>
      </c>
      <c r="W201" s="2">
        <v>0.9</v>
      </c>
      <c r="X201" s="2">
        <v>1014.34</v>
      </c>
      <c r="Y201" s="2">
        <v>95</v>
      </c>
      <c r="Z201" s="2">
        <v>1</v>
      </c>
    </row>
    <row r="202" spans="1:26" x14ac:dyDescent="0.2">
      <c r="A202" s="12" t="s">
        <v>11</v>
      </c>
      <c r="B202" s="17" t="s">
        <v>273</v>
      </c>
      <c r="C202" s="12">
        <f t="shared" si="22"/>
        <v>16</v>
      </c>
      <c r="D202" s="12">
        <f t="shared" si="23"/>
        <v>6</v>
      </c>
      <c r="E202" s="12">
        <f t="shared" si="24"/>
        <v>2016</v>
      </c>
      <c r="F202" s="3">
        <v>42537</v>
      </c>
      <c r="G202" s="4">
        <v>0.7006944444444444</v>
      </c>
      <c r="H202" s="13" t="s">
        <v>82</v>
      </c>
      <c r="I202" s="14">
        <v>0.86736111111111114</v>
      </c>
      <c r="J202" s="23">
        <f t="shared" si="16"/>
        <v>168</v>
      </c>
      <c r="K202" s="8">
        <v>68.820433333333327</v>
      </c>
      <c r="L202" s="8">
        <v>58.298733333333331</v>
      </c>
      <c r="M202" s="2" t="s">
        <v>195</v>
      </c>
      <c r="N202" s="31" t="s">
        <v>247</v>
      </c>
      <c r="O202" s="2" t="s">
        <v>8</v>
      </c>
      <c r="P202" s="2" t="s">
        <v>15</v>
      </c>
      <c r="Q202" s="5" t="s">
        <v>655</v>
      </c>
      <c r="R202" s="2">
        <v>325</v>
      </c>
      <c r="S202" s="2">
        <v>162</v>
      </c>
      <c r="T202" s="2">
        <v>330</v>
      </c>
      <c r="U202" s="2">
        <v>13</v>
      </c>
      <c r="V202" s="2">
        <v>2.9</v>
      </c>
      <c r="W202" s="2">
        <v>0.99</v>
      </c>
      <c r="X202" s="2">
        <v>1014.29</v>
      </c>
      <c r="Y202" s="2">
        <v>77</v>
      </c>
      <c r="Z202" s="2">
        <v>1</v>
      </c>
    </row>
    <row r="203" spans="1:26" x14ac:dyDescent="0.2">
      <c r="A203" s="12" t="s">
        <v>11</v>
      </c>
      <c r="B203" s="17" t="s">
        <v>274</v>
      </c>
      <c r="C203" s="12">
        <f t="shared" si="22"/>
        <v>16</v>
      </c>
      <c r="D203" s="12">
        <f t="shared" si="23"/>
        <v>6</v>
      </c>
      <c r="E203" s="12">
        <f t="shared" si="24"/>
        <v>2016</v>
      </c>
      <c r="F203" s="3">
        <v>42537</v>
      </c>
      <c r="G203" s="4">
        <v>0.73263888888888884</v>
      </c>
      <c r="H203" s="13" t="s">
        <v>82</v>
      </c>
      <c r="I203" s="14">
        <v>0.89930555555555547</v>
      </c>
      <c r="J203" s="23">
        <f t="shared" si="16"/>
        <v>168</v>
      </c>
      <c r="K203" s="8">
        <v>68.850916666666663</v>
      </c>
      <c r="L203" s="8">
        <v>58.082666666666668</v>
      </c>
      <c r="M203" s="2" t="s">
        <v>196</v>
      </c>
      <c r="N203" s="31" t="s">
        <v>248</v>
      </c>
      <c r="O203" s="2" t="s">
        <v>608</v>
      </c>
      <c r="P203" s="2" t="s">
        <v>15</v>
      </c>
      <c r="Q203" s="5" t="s">
        <v>656</v>
      </c>
      <c r="R203" s="2">
        <v>306</v>
      </c>
      <c r="S203" s="2">
        <v>170</v>
      </c>
      <c r="T203" s="2">
        <v>330</v>
      </c>
      <c r="U203" s="2">
        <v>22</v>
      </c>
      <c r="V203" s="2">
        <v>-2</v>
      </c>
      <c r="W203" s="2">
        <v>1.33</v>
      </c>
      <c r="X203" s="2">
        <v>1013.39</v>
      </c>
      <c r="Y203" s="2">
        <v>94</v>
      </c>
      <c r="Z203" s="2">
        <v>1</v>
      </c>
    </row>
    <row r="204" spans="1:26" x14ac:dyDescent="0.2">
      <c r="A204" s="12" t="s">
        <v>11</v>
      </c>
      <c r="B204" s="17" t="s">
        <v>274</v>
      </c>
      <c r="C204" s="12">
        <f t="shared" si="22"/>
        <v>16</v>
      </c>
      <c r="D204" s="12">
        <f t="shared" si="23"/>
        <v>6</v>
      </c>
      <c r="E204" s="12">
        <f t="shared" si="24"/>
        <v>2016</v>
      </c>
      <c r="F204" s="3">
        <v>42537</v>
      </c>
      <c r="G204" s="4">
        <v>0.76597222222222217</v>
      </c>
      <c r="H204" s="13" t="s">
        <v>82</v>
      </c>
      <c r="I204" s="14">
        <v>0.93263888888888891</v>
      </c>
      <c r="J204" s="23">
        <f t="shared" si="16"/>
        <v>168</v>
      </c>
      <c r="K204" s="8">
        <v>68.849133333333327</v>
      </c>
      <c r="L204" s="8">
        <v>58.077733333333335</v>
      </c>
      <c r="M204" s="2" t="s">
        <v>196</v>
      </c>
      <c r="N204" s="31" t="s">
        <v>248</v>
      </c>
      <c r="O204" s="2" t="s">
        <v>8</v>
      </c>
      <c r="P204" s="2" t="s">
        <v>15</v>
      </c>
      <c r="Q204" s="5" t="s">
        <v>656</v>
      </c>
      <c r="R204" s="2">
        <v>305</v>
      </c>
      <c r="S204" s="2">
        <v>164</v>
      </c>
      <c r="T204" s="2">
        <v>330</v>
      </c>
      <c r="U204" s="2">
        <v>14</v>
      </c>
      <c r="V204" s="2">
        <v>2.4</v>
      </c>
      <c r="W204" s="2">
        <v>1.34</v>
      </c>
      <c r="X204" s="2">
        <v>1013.1</v>
      </c>
      <c r="Y204" s="2">
        <v>77</v>
      </c>
      <c r="Z204" s="2">
        <v>1</v>
      </c>
    </row>
    <row r="205" spans="1:26" x14ac:dyDescent="0.2">
      <c r="A205" s="12" t="s">
        <v>11</v>
      </c>
      <c r="B205" s="17" t="s">
        <v>275</v>
      </c>
      <c r="C205" s="12">
        <f t="shared" si="22"/>
        <v>16</v>
      </c>
      <c r="D205" s="12">
        <f t="shared" si="23"/>
        <v>6</v>
      </c>
      <c r="E205" s="12">
        <f t="shared" si="24"/>
        <v>2016</v>
      </c>
      <c r="F205" s="3">
        <v>42537</v>
      </c>
      <c r="G205" s="4">
        <v>0.79861111111111116</v>
      </c>
      <c r="H205" s="13" t="s">
        <v>82</v>
      </c>
      <c r="I205" s="14">
        <v>0.96527777777777779</v>
      </c>
      <c r="J205" s="23">
        <f t="shared" si="16"/>
        <v>168</v>
      </c>
      <c r="K205" s="8">
        <v>68.875766666666664</v>
      </c>
      <c r="L205" s="8">
        <v>57.86311666666667</v>
      </c>
      <c r="M205" s="2" t="s">
        <v>197</v>
      </c>
      <c r="N205" s="31" t="s">
        <v>247</v>
      </c>
      <c r="O205" s="2" t="s">
        <v>608</v>
      </c>
      <c r="P205" s="2" t="s">
        <v>15</v>
      </c>
      <c r="Q205" s="5" t="s">
        <v>657</v>
      </c>
      <c r="R205" s="2">
        <v>285</v>
      </c>
      <c r="S205" s="2">
        <v>165</v>
      </c>
      <c r="T205" s="2">
        <v>330</v>
      </c>
      <c r="U205" s="2">
        <v>22</v>
      </c>
      <c r="V205" s="2">
        <v>-1.8</v>
      </c>
      <c r="W205" s="2">
        <v>1.49</v>
      </c>
      <c r="X205" s="2">
        <v>1012.62</v>
      </c>
      <c r="Y205" s="2">
        <v>92</v>
      </c>
      <c r="Z205" s="2">
        <v>1</v>
      </c>
    </row>
    <row r="206" spans="1:26" x14ac:dyDescent="0.2">
      <c r="A206" s="12" t="s">
        <v>11</v>
      </c>
      <c r="B206" s="17" t="s">
        <v>275</v>
      </c>
      <c r="C206" s="12">
        <f t="shared" si="22"/>
        <v>16</v>
      </c>
      <c r="D206" s="12">
        <f t="shared" si="23"/>
        <v>6</v>
      </c>
      <c r="E206" s="12">
        <f t="shared" si="24"/>
        <v>2016</v>
      </c>
      <c r="F206" s="3">
        <v>42537</v>
      </c>
      <c r="G206" s="4">
        <v>0.81041666666666667</v>
      </c>
      <c r="H206" s="13" t="s">
        <v>82</v>
      </c>
      <c r="I206" s="14">
        <v>0.9770833333333333</v>
      </c>
      <c r="J206" s="23">
        <f t="shared" si="16"/>
        <v>168</v>
      </c>
      <c r="K206" s="8">
        <v>68.875383333333332</v>
      </c>
      <c r="L206" s="8">
        <v>57.860599999999998</v>
      </c>
      <c r="M206" s="2" t="s">
        <v>197</v>
      </c>
      <c r="N206" s="31" t="s">
        <v>247</v>
      </c>
      <c r="O206" s="2" t="s">
        <v>8</v>
      </c>
      <c r="P206" s="2" t="s">
        <v>15</v>
      </c>
      <c r="Q206" s="5" t="s">
        <v>657</v>
      </c>
      <c r="R206" s="2">
        <v>285</v>
      </c>
      <c r="S206" s="2">
        <v>154</v>
      </c>
      <c r="T206" s="2">
        <v>330</v>
      </c>
      <c r="U206" s="2">
        <v>16</v>
      </c>
      <c r="V206" s="2">
        <v>1.5</v>
      </c>
      <c r="W206" s="2">
        <v>1.49</v>
      </c>
      <c r="X206" s="2">
        <v>1012.67</v>
      </c>
      <c r="Y206" s="2">
        <v>80</v>
      </c>
      <c r="Z206" s="2">
        <v>1</v>
      </c>
    </row>
    <row r="207" spans="1:26" x14ac:dyDescent="0.2">
      <c r="A207" s="12" t="s">
        <v>11</v>
      </c>
      <c r="B207" s="17" t="s">
        <v>276</v>
      </c>
      <c r="C207" s="12">
        <f t="shared" si="22"/>
        <v>16</v>
      </c>
      <c r="D207" s="12">
        <f t="shared" si="23"/>
        <v>6</v>
      </c>
      <c r="E207" s="12">
        <f t="shared" si="24"/>
        <v>2016</v>
      </c>
      <c r="F207" s="3">
        <v>42537</v>
      </c>
      <c r="G207" s="4">
        <v>0.83888888888888891</v>
      </c>
      <c r="H207" s="13" t="s">
        <v>83</v>
      </c>
      <c r="I207" s="14">
        <v>5.5555555555555558E-3</v>
      </c>
      <c r="J207" s="23">
        <f t="shared" si="16"/>
        <v>168</v>
      </c>
      <c r="K207" s="8">
        <v>68.907833333333329</v>
      </c>
      <c r="L207" s="8">
        <v>57.650233333333333</v>
      </c>
      <c r="M207" s="2" t="s">
        <v>198</v>
      </c>
      <c r="N207" s="31" t="s">
        <v>302</v>
      </c>
      <c r="O207" s="2" t="s">
        <v>608</v>
      </c>
      <c r="P207" s="2" t="s">
        <v>15</v>
      </c>
      <c r="Q207" s="5" t="s">
        <v>658</v>
      </c>
      <c r="R207" s="2">
        <v>294</v>
      </c>
      <c r="S207" s="2">
        <v>170</v>
      </c>
      <c r="T207" s="2">
        <v>350</v>
      </c>
      <c r="U207" s="2">
        <v>20</v>
      </c>
      <c r="V207" s="2">
        <v>0.2</v>
      </c>
      <c r="W207" s="2">
        <v>1.36</v>
      </c>
      <c r="X207" s="2">
        <v>1011.82</v>
      </c>
      <c r="Y207" s="2">
        <v>88</v>
      </c>
      <c r="Z207" s="2" t="s">
        <v>23</v>
      </c>
    </row>
    <row r="208" spans="1:26" x14ac:dyDescent="0.2">
      <c r="A208" s="12" t="s">
        <v>11</v>
      </c>
      <c r="B208" s="17" t="s">
        <v>276</v>
      </c>
      <c r="C208" s="12">
        <f t="shared" si="22"/>
        <v>16</v>
      </c>
      <c r="D208" s="12">
        <f t="shared" si="23"/>
        <v>6</v>
      </c>
      <c r="E208" s="12">
        <f t="shared" si="24"/>
        <v>2016</v>
      </c>
      <c r="F208" s="3">
        <v>42537</v>
      </c>
      <c r="G208" s="4">
        <v>0.87222222222222223</v>
      </c>
      <c r="H208" s="13" t="s">
        <v>83</v>
      </c>
      <c r="I208" s="14">
        <v>3.888888888888889E-2</v>
      </c>
      <c r="J208" s="23">
        <f t="shared" si="16"/>
        <v>168</v>
      </c>
      <c r="K208" s="8">
        <v>68.908466666666669</v>
      </c>
      <c r="L208" s="8">
        <v>57.64588333333333</v>
      </c>
      <c r="M208" s="2" t="s">
        <v>198</v>
      </c>
      <c r="N208" s="31" t="s">
        <v>302</v>
      </c>
      <c r="O208" s="2" t="s">
        <v>8</v>
      </c>
      <c r="P208" s="2" t="s">
        <v>15</v>
      </c>
      <c r="Q208" s="5" t="s">
        <v>658</v>
      </c>
      <c r="R208" s="2">
        <v>294</v>
      </c>
      <c r="S208" s="2">
        <v>178</v>
      </c>
      <c r="T208" s="2">
        <v>340</v>
      </c>
      <c r="U208" s="2">
        <v>21</v>
      </c>
      <c r="V208" s="2">
        <v>2.2999999999999998</v>
      </c>
      <c r="W208" s="2">
        <v>1.34</v>
      </c>
      <c r="X208" s="2">
        <v>1011.41</v>
      </c>
      <c r="Y208" s="2">
        <v>78</v>
      </c>
      <c r="Z208" s="2" t="s">
        <v>23</v>
      </c>
    </row>
    <row r="209" spans="1:26" x14ac:dyDescent="0.2">
      <c r="A209" s="12" t="s">
        <v>11</v>
      </c>
      <c r="B209" s="17" t="s">
        <v>715</v>
      </c>
      <c r="C209" s="12">
        <f t="shared" si="22"/>
        <v>16</v>
      </c>
      <c r="D209" s="12">
        <f t="shared" si="23"/>
        <v>6</v>
      </c>
      <c r="E209" s="12">
        <f t="shared" si="24"/>
        <v>2016</v>
      </c>
      <c r="F209" s="3">
        <v>42537</v>
      </c>
      <c r="G209" s="4">
        <v>0.93472222222222223</v>
      </c>
      <c r="H209" s="13" t="s">
        <v>83</v>
      </c>
      <c r="I209" s="14">
        <v>0.1013888888888889</v>
      </c>
      <c r="J209" s="23">
        <f t="shared" si="16"/>
        <v>168</v>
      </c>
      <c r="K209" s="8">
        <v>68.991133333333337</v>
      </c>
      <c r="L209" s="8">
        <v>58.149233333333335</v>
      </c>
      <c r="M209" s="2" t="s">
        <v>198</v>
      </c>
      <c r="N209" s="31" t="s">
        <v>302</v>
      </c>
      <c r="O209" s="2" t="s">
        <v>133</v>
      </c>
      <c r="P209" s="21" t="s">
        <v>92</v>
      </c>
      <c r="Q209" s="77" t="s">
        <v>611</v>
      </c>
      <c r="R209" s="2">
        <v>309</v>
      </c>
      <c r="S209" s="2">
        <v>157</v>
      </c>
      <c r="T209" s="2">
        <v>330</v>
      </c>
      <c r="U209" s="2">
        <v>15</v>
      </c>
      <c r="V209" s="2">
        <v>-2.5</v>
      </c>
      <c r="W209" s="2">
        <v>1.3</v>
      </c>
      <c r="X209" s="2">
        <v>1011.01</v>
      </c>
      <c r="Y209" s="2">
        <v>92</v>
      </c>
      <c r="Z209" s="2" t="s">
        <v>23</v>
      </c>
    </row>
    <row r="210" spans="1:26" x14ac:dyDescent="0.2">
      <c r="A210" s="12" t="s">
        <v>11</v>
      </c>
      <c r="B210" s="17" t="s">
        <v>716</v>
      </c>
      <c r="C210" s="12">
        <f t="shared" si="22"/>
        <v>16</v>
      </c>
      <c r="D210" s="12">
        <f t="shared" si="23"/>
        <v>6</v>
      </c>
      <c r="E210" s="12">
        <f t="shared" si="24"/>
        <v>2016</v>
      </c>
      <c r="F210" s="3">
        <v>42537</v>
      </c>
      <c r="G210" s="4">
        <v>0.95277777777777783</v>
      </c>
      <c r="H210" s="13" t="s">
        <v>83</v>
      </c>
      <c r="I210" s="14">
        <v>0.11944444444444445</v>
      </c>
      <c r="J210" s="23">
        <f t="shared" si="16"/>
        <v>168</v>
      </c>
      <c r="K210" s="8">
        <v>68.986433333333338</v>
      </c>
      <c r="L210" s="8">
        <v>58.154049999999998</v>
      </c>
      <c r="M210" s="2" t="s">
        <v>198</v>
      </c>
      <c r="N210" s="31" t="s">
        <v>302</v>
      </c>
      <c r="O210" s="2" t="s">
        <v>63</v>
      </c>
      <c r="P210" s="21" t="s">
        <v>92</v>
      </c>
      <c r="Q210" s="77" t="s">
        <v>614</v>
      </c>
      <c r="R210" s="2">
        <v>308</v>
      </c>
      <c r="S210" s="2">
        <v>128</v>
      </c>
      <c r="T210" s="2">
        <v>330</v>
      </c>
      <c r="U210" s="2">
        <v>20</v>
      </c>
      <c r="V210" s="2">
        <v>-2.5</v>
      </c>
      <c r="W210" s="2">
        <v>1.31</v>
      </c>
      <c r="X210" s="2">
        <v>1010.54</v>
      </c>
      <c r="Y210" s="2">
        <v>93</v>
      </c>
      <c r="Z210" s="2" t="s">
        <v>23</v>
      </c>
    </row>
    <row r="211" spans="1:26" x14ac:dyDescent="0.2">
      <c r="A211" s="12" t="s">
        <v>11</v>
      </c>
      <c r="B211" s="17" t="s">
        <v>716</v>
      </c>
      <c r="C211" s="12">
        <f t="shared" si="22"/>
        <v>16</v>
      </c>
      <c r="D211" s="12">
        <f t="shared" si="23"/>
        <v>6</v>
      </c>
      <c r="E211" s="12">
        <f t="shared" si="24"/>
        <v>2016</v>
      </c>
      <c r="F211" s="3">
        <v>42537</v>
      </c>
      <c r="G211" s="4">
        <v>0.97638888888888886</v>
      </c>
      <c r="H211" s="13" t="s">
        <v>83</v>
      </c>
      <c r="I211" s="14">
        <v>0.14305555555555557</v>
      </c>
      <c r="J211" s="23">
        <f t="shared" si="16"/>
        <v>168</v>
      </c>
      <c r="K211" s="8">
        <v>68.980483333333339</v>
      </c>
      <c r="L211" s="8">
        <v>58.110583333333331</v>
      </c>
      <c r="M211" s="2" t="s">
        <v>198</v>
      </c>
      <c r="N211" s="31" t="s">
        <v>302</v>
      </c>
      <c r="O211" s="2" t="s">
        <v>64</v>
      </c>
      <c r="P211" s="21" t="s">
        <v>92</v>
      </c>
      <c r="Q211" s="77" t="s">
        <v>614</v>
      </c>
      <c r="R211" s="2">
        <v>307</v>
      </c>
      <c r="S211" s="2">
        <v>132</v>
      </c>
      <c r="T211" s="2">
        <v>310</v>
      </c>
      <c r="U211" s="2">
        <v>19</v>
      </c>
      <c r="V211" s="2">
        <v>-2.4</v>
      </c>
      <c r="W211" s="2">
        <v>1.21</v>
      </c>
      <c r="X211" s="2">
        <v>1010.52</v>
      </c>
      <c r="Y211" s="2">
        <v>94</v>
      </c>
      <c r="Z211" s="2" t="s">
        <v>23</v>
      </c>
    </row>
    <row r="212" spans="1:26" x14ac:dyDescent="0.2">
      <c r="A212" s="12" t="s">
        <v>11</v>
      </c>
      <c r="B212" s="17" t="s">
        <v>717</v>
      </c>
      <c r="C212" s="12">
        <f t="shared" ref="C212:C227" si="25">DAY(F212)</f>
        <v>17</v>
      </c>
      <c r="D212" s="12">
        <f t="shared" ref="D212:D227" si="26">MONTH(F212)</f>
        <v>6</v>
      </c>
      <c r="E212" s="12">
        <f t="shared" ref="E212:E227" si="27">YEAR(F212)</f>
        <v>2016</v>
      </c>
      <c r="F212" s="3">
        <v>42538</v>
      </c>
      <c r="G212" s="4">
        <v>1.1805555555555555E-2</v>
      </c>
      <c r="H212" s="13" t="s">
        <v>83</v>
      </c>
      <c r="I212" s="14">
        <v>0.17847222222222223</v>
      </c>
      <c r="J212" s="23">
        <f t="shared" si="16"/>
        <v>169</v>
      </c>
      <c r="K212" s="8">
        <v>68.982583333333338</v>
      </c>
      <c r="L212" s="8">
        <v>58.132899999999999</v>
      </c>
      <c r="M212" s="2" t="s">
        <v>198</v>
      </c>
      <c r="N212" s="31" t="s">
        <v>302</v>
      </c>
      <c r="O212" s="2" t="s">
        <v>608</v>
      </c>
      <c r="P212" s="2" t="s">
        <v>15</v>
      </c>
      <c r="Q212" s="5" t="s">
        <v>659</v>
      </c>
      <c r="R212" s="2">
        <v>308</v>
      </c>
      <c r="S212" s="2">
        <v>151</v>
      </c>
      <c r="T212" s="2">
        <v>310</v>
      </c>
      <c r="U212" s="2">
        <v>15</v>
      </c>
      <c r="V212" s="2">
        <v>-1.9</v>
      </c>
      <c r="W212" s="2">
        <v>1.22</v>
      </c>
      <c r="X212" s="2">
        <v>1009.88</v>
      </c>
      <c r="Y212" s="2">
        <v>92</v>
      </c>
      <c r="Z212" s="2" t="s">
        <v>23</v>
      </c>
    </row>
    <row r="213" spans="1:26" x14ac:dyDescent="0.2">
      <c r="A213" s="12" t="s">
        <v>11</v>
      </c>
      <c r="B213" s="17" t="s">
        <v>717</v>
      </c>
      <c r="C213" s="12">
        <f t="shared" si="25"/>
        <v>17</v>
      </c>
      <c r="D213" s="12">
        <f t="shared" si="26"/>
        <v>6</v>
      </c>
      <c r="E213" s="12">
        <f t="shared" si="27"/>
        <v>2016</v>
      </c>
      <c r="F213" s="3">
        <v>42538</v>
      </c>
      <c r="G213" s="4">
        <v>2.6388888888888889E-2</v>
      </c>
      <c r="H213" s="13" t="s">
        <v>83</v>
      </c>
      <c r="I213" s="14">
        <v>0.19305555555555554</v>
      </c>
      <c r="J213" s="23">
        <f t="shared" si="16"/>
        <v>169</v>
      </c>
      <c r="K213" s="8">
        <v>68.982433333333333</v>
      </c>
      <c r="L213" s="8">
        <v>58.125300000000003</v>
      </c>
      <c r="M213" s="2" t="s">
        <v>198</v>
      </c>
      <c r="N213" s="31" t="s">
        <v>302</v>
      </c>
      <c r="O213" s="2" t="s">
        <v>8</v>
      </c>
      <c r="P213" s="2" t="s">
        <v>15</v>
      </c>
      <c r="Q213" s="5" t="s">
        <v>659</v>
      </c>
      <c r="R213" s="2">
        <v>309</v>
      </c>
      <c r="S213" s="2">
        <v>165</v>
      </c>
      <c r="T213" s="2">
        <v>315</v>
      </c>
      <c r="U213" s="2">
        <v>25</v>
      </c>
      <c r="V213" s="2">
        <v>-0.3</v>
      </c>
      <c r="W213" s="2">
        <v>1.1200000000000001</v>
      </c>
      <c r="X213" s="2">
        <v>1010.16</v>
      </c>
      <c r="Y213" s="2">
        <v>88</v>
      </c>
      <c r="Z213" s="2" t="s">
        <v>23</v>
      </c>
    </row>
    <row r="214" spans="1:26" x14ac:dyDescent="0.2">
      <c r="A214" s="12" t="s">
        <v>11</v>
      </c>
      <c r="B214" s="17" t="s">
        <v>718</v>
      </c>
      <c r="C214" s="12">
        <f t="shared" si="25"/>
        <v>17</v>
      </c>
      <c r="D214" s="12">
        <f t="shared" si="26"/>
        <v>6</v>
      </c>
      <c r="E214" s="12">
        <f t="shared" si="27"/>
        <v>2016</v>
      </c>
      <c r="F214" s="3">
        <v>42538</v>
      </c>
      <c r="G214" s="4">
        <v>3.888888888888889E-2</v>
      </c>
      <c r="H214" s="13" t="s">
        <v>83</v>
      </c>
      <c r="I214" s="14">
        <v>0.20555555555555557</v>
      </c>
      <c r="J214" s="23">
        <f t="shared" si="16"/>
        <v>169</v>
      </c>
      <c r="K214" s="8">
        <v>68.9786</v>
      </c>
      <c r="L214" s="8">
        <v>58.119466666666668</v>
      </c>
      <c r="M214" s="2" t="s">
        <v>198</v>
      </c>
      <c r="N214" s="31" t="s">
        <v>302</v>
      </c>
      <c r="O214" s="2" t="s">
        <v>30</v>
      </c>
      <c r="P214" s="2" t="s">
        <v>45</v>
      </c>
      <c r="Q214" s="5" t="s">
        <v>606</v>
      </c>
      <c r="R214" s="2">
        <v>309</v>
      </c>
      <c r="S214" s="2">
        <v>127</v>
      </c>
      <c r="T214" s="2">
        <v>330</v>
      </c>
      <c r="U214" s="2">
        <v>25</v>
      </c>
      <c r="V214" s="2">
        <v>-1.7</v>
      </c>
      <c r="W214" s="2">
        <v>1.1000000000000001</v>
      </c>
      <c r="X214" s="2">
        <v>1009.89</v>
      </c>
      <c r="Y214" s="2">
        <v>92</v>
      </c>
      <c r="Z214" s="2" t="s">
        <v>23</v>
      </c>
    </row>
    <row r="215" spans="1:26" x14ac:dyDescent="0.2">
      <c r="A215" s="12" t="s">
        <v>11</v>
      </c>
      <c r="B215" s="17" t="s">
        <v>718</v>
      </c>
      <c r="C215" s="12">
        <f t="shared" si="25"/>
        <v>17</v>
      </c>
      <c r="D215" s="12">
        <f t="shared" si="26"/>
        <v>6</v>
      </c>
      <c r="E215" s="12">
        <f t="shared" si="27"/>
        <v>2016</v>
      </c>
      <c r="F215" s="3">
        <v>42538</v>
      </c>
      <c r="G215" s="4">
        <v>6.5277777777777782E-2</v>
      </c>
      <c r="H215" s="13" t="s">
        <v>83</v>
      </c>
      <c r="I215" s="14">
        <v>0.23194444444444443</v>
      </c>
      <c r="J215" s="23">
        <f t="shared" si="16"/>
        <v>169</v>
      </c>
      <c r="K215" s="8">
        <v>68.97111666666666</v>
      </c>
      <c r="L215" s="8">
        <v>58.043683333333334</v>
      </c>
      <c r="M215" s="2" t="s">
        <v>198</v>
      </c>
      <c r="N215" s="31" t="s">
        <v>302</v>
      </c>
      <c r="O215" s="2" t="s">
        <v>134</v>
      </c>
      <c r="P215" s="2" t="s">
        <v>45</v>
      </c>
      <c r="Q215" s="5" t="s">
        <v>606</v>
      </c>
      <c r="R215" s="2">
        <v>305</v>
      </c>
      <c r="S215" s="2">
        <v>76</v>
      </c>
      <c r="T215" s="2">
        <v>315</v>
      </c>
      <c r="U215" s="2">
        <v>20</v>
      </c>
      <c r="V215" s="2">
        <v>-2.8</v>
      </c>
      <c r="W215" s="2">
        <v>1.1399999999999999</v>
      </c>
      <c r="X215" s="2">
        <v>1009.67</v>
      </c>
      <c r="Y215" s="2">
        <v>94</v>
      </c>
      <c r="Z215" s="2" t="s">
        <v>23</v>
      </c>
    </row>
    <row r="216" spans="1:26" x14ac:dyDescent="0.2">
      <c r="A216" s="12" t="s">
        <v>11</v>
      </c>
      <c r="B216" s="17" t="s">
        <v>719</v>
      </c>
      <c r="C216" s="12">
        <f t="shared" si="25"/>
        <v>17</v>
      </c>
      <c r="D216" s="12">
        <f t="shared" si="26"/>
        <v>6</v>
      </c>
      <c r="E216" s="12">
        <f t="shared" si="27"/>
        <v>2016</v>
      </c>
      <c r="F216" s="3">
        <v>42538</v>
      </c>
      <c r="G216" s="4">
        <v>9.3055555555555558E-2</v>
      </c>
      <c r="H216" s="13" t="s">
        <v>83</v>
      </c>
      <c r="I216" s="14">
        <v>0.25972222222222224</v>
      </c>
      <c r="J216" s="23">
        <f t="shared" si="16"/>
        <v>169</v>
      </c>
      <c r="K216" s="8">
        <v>68.982816666666665</v>
      </c>
      <c r="L216" s="8">
        <v>58.132966666666668</v>
      </c>
      <c r="M216" s="2" t="s">
        <v>198</v>
      </c>
      <c r="N216" s="31" t="s">
        <v>302</v>
      </c>
      <c r="O216" s="2" t="s">
        <v>135</v>
      </c>
      <c r="P216" s="2" t="s">
        <v>177</v>
      </c>
      <c r="Q216" s="5" t="s">
        <v>610</v>
      </c>
      <c r="R216" s="2">
        <v>309</v>
      </c>
      <c r="S216" s="2">
        <v>115</v>
      </c>
      <c r="T216" s="2">
        <v>315</v>
      </c>
      <c r="U216" s="2">
        <v>20</v>
      </c>
      <c r="V216" s="2">
        <v>-1.3</v>
      </c>
      <c r="W216" s="2">
        <v>1.1499999999999999</v>
      </c>
      <c r="X216" s="2">
        <v>1009.54</v>
      </c>
      <c r="Y216" s="2">
        <v>92</v>
      </c>
      <c r="Z216" s="2" t="s">
        <v>23</v>
      </c>
    </row>
    <row r="217" spans="1:26" x14ac:dyDescent="0.2">
      <c r="A217" s="12" t="s">
        <v>11</v>
      </c>
      <c r="B217" s="17" t="s">
        <v>719</v>
      </c>
      <c r="C217" s="12">
        <f t="shared" si="25"/>
        <v>17</v>
      </c>
      <c r="D217" s="12">
        <f t="shared" si="26"/>
        <v>6</v>
      </c>
      <c r="E217" s="12">
        <f t="shared" si="27"/>
        <v>2016</v>
      </c>
      <c r="F217" s="3">
        <v>42538</v>
      </c>
      <c r="G217" s="4">
        <v>9.8611111111111108E-2</v>
      </c>
      <c r="H217" s="13" t="s">
        <v>83</v>
      </c>
      <c r="I217" s="14">
        <v>0.26527777777777778</v>
      </c>
      <c r="J217" s="23">
        <f t="shared" si="16"/>
        <v>169</v>
      </c>
      <c r="K217" s="8">
        <v>68.980999999999995</v>
      </c>
      <c r="L217" s="8">
        <v>58.13355</v>
      </c>
      <c r="M217" s="2" t="s">
        <v>198</v>
      </c>
      <c r="N217" s="31" t="s">
        <v>302</v>
      </c>
      <c r="O217" s="2" t="s">
        <v>119</v>
      </c>
      <c r="P217" s="2" t="s">
        <v>177</v>
      </c>
      <c r="Q217" s="5" t="s">
        <v>610</v>
      </c>
      <c r="R217" s="2">
        <v>310</v>
      </c>
      <c r="S217" s="2">
        <v>139</v>
      </c>
      <c r="T217" s="2">
        <v>315</v>
      </c>
      <c r="U217" s="2">
        <v>15</v>
      </c>
      <c r="V217" s="2">
        <v>-1.1000000000000001</v>
      </c>
      <c r="W217" s="2">
        <v>1.1000000000000001</v>
      </c>
      <c r="X217" s="2">
        <v>1009.46</v>
      </c>
      <c r="Y217" s="2">
        <v>89</v>
      </c>
      <c r="Z217" s="2" t="s">
        <v>23</v>
      </c>
    </row>
    <row r="218" spans="1:26" x14ac:dyDescent="0.2">
      <c r="A218" s="12" t="s">
        <v>11</v>
      </c>
      <c r="B218" s="17" t="s">
        <v>719</v>
      </c>
      <c r="C218" s="12">
        <f t="shared" si="25"/>
        <v>17</v>
      </c>
      <c r="D218" s="12">
        <f t="shared" si="26"/>
        <v>6</v>
      </c>
      <c r="E218" s="12">
        <f t="shared" si="27"/>
        <v>2016</v>
      </c>
      <c r="F218" s="3">
        <v>42538</v>
      </c>
      <c r="G218" s="4">
        <v>0.10486111111111111</v>
      </c>
      <c r="H218" s="13" t="s">
        <v>83</v>
      </c>
      <c r="I218" s="14">
        <v>0.27152777777777776</v>
      </c>
      <c r="J218" s="23">
        <f t="shared" si="16"/>
        <v>169</v>
      </c>
      <c r="K218" s="8">
        <v>68.980900000000005</v>
      </c>
      <c r="L218" s="8">
        <v>58.130166666666668</v>
      </c>
      <c r="M218" s="2" t="s">
        <v>198</v>
      </c>
      <c r="N218" s="31" t="s">
        <v>302</v>
      </c>
      <c r="O218" s="2" t="s">
        <v>136</v>
      </c>
      <c r="P218" s="2" t="s">
        <v>177</v>
      </c>
      <c r="Q218" s="5" t="s">
        <v>610</v>
      </c>
      <c r="R218" s="2">
        <v>308</v>
      </c>
      <c r="S218" s="2">
        <v>152</v>
      </c>
      <c r="T218" s="2">
        <v>310</v>
      </c>
      <c r="U218" s="2">
        <v>20</v>
      </c>
      <c r="V218" s="2">
        <v>-1.9</v>
      </c>
      <c r="W218" s="2">
        <v>1.08</v>
      </c>
      <c r="X218" s="2">
        <v>1009.43</v>
      </c>
      <c r="Y218" s="2">
        <v>93</v>
      </c>
      <c r="Z218" s="2" t="s">
        <v>23</v>
      </c>
    </row>
    <row r="219" spans="1:26" x14ac:dyDescent="0.2">
      <c r="A219" s="12" t="s">
        <v>11</v>
      </c>
      <c r="B219" s="17" t="s">
        <v>277</v>
      </c>
      <c r="C219" s="12">
        <f t="shared" si="25"/>
        <v>17</v>
      </c>
      <c r="D219" s="12">
        <f t="shared" si="26"/>
        <v>6</v>
      </c>
      <c r="E219" s="12">
        <f t="shared" si="27"/>
        <v>2016</v>
      </c>
      <c r="F219" s="3">
        <v>42538</v>
      </c>
      <c r="G219" s="4">
        <v>0.15138888888888888</v>
      </c>
      <c r="H219" s="13" t="s">
        <v>83</v>
      </c>
      <c r="I219" s="14">
        <v>0.31805555555555554</v>
      </c>
      <c r="J219" s="23">
        <f t="shared" si="16"/>
        <v>169</v>
      </c>
      <c r="K219" s="8">
        <v>68.996966666666665</v>
      </c>
      <c r="L219" s="8">
        <v>58.307883333333336</v>
      </c>
      <c r="M219" s="2" t="s">
        <v>660</v>
      </c>
      <c r="N219" s="31" t="s">
        <v>46</v>
      </c>
      <c r="O219" s="2" t="s">
        <v>32</v>
      </c>
      <c r="P219" s="2" t="s">
        <v>46</v>
      </c>
      <c r="Q219" s="5" t="s">
        <v>607</v>
      </c>
      <c r="R219" s="2">
        <v>306</v>
      </c>
      <c r="S219" s="2">
        <v>18</v>
      </c>
      <c r="T219" s="2">
        <v>290</v>
      </c>
      <c r="U219" s="2">
        <v>15</v>
      </c>
      <c r="V219" s="2">
        <v>-3.6</v>
      </c>
      <c r="W219" s="2">
        <v>1.1399999999999999</v>
      </c>
      <c r="X219" s="2">
        <v>1009.04</v>
      </c>
      <c r="Y219" s="2">
        <v>98</v>
      </c>
      <c r="Z219" s="2" t="s">
        <v>23</v>
      </c>
    </row>
    <row r="220" spans="1:26" x14ac:dyDescent="0.2">
      <c r="A220" s="12" t="s">
        <v>11</v>
      </c>
      <c r="B220" s="17" t="s">
        <v>277</v>
      </c>
      <c r="C220" s="12">
        <f t="shared" si="25"/>
        <v>17</v>
      </c>
      <c r="D220" s="12">
        <f t="shared" si="26"/>
        <v>6</v>
      </c>
      <c r="E220" s="12">
        <f t="shared" si="27"/>
        <v>2016</v>
      </c>
      <c r="F220" s="3">
        <v>42538</v>
      </c>
      <c r="G220" s="4">
        <v>0.36805555555555558</v>
      </c>
      <c r="H220" s="13" t="s">
        <v>83</v>
      </c>
      <c r="I220" s="14">
        <v>0.53472222222222221</v>
      </c>
      <c r="J220" s="23">
        <f t="shared" si="16"/>
        <v>169</v>
      </c>
      <c r="K220" s="8">
        <v>69.005250000000004</v>
      </c>
      <c r="L220" s="8">
        <v>55.998633333333331</v>
      </c>
      <c r="M220" s="2" t="s">
        <v>660</v>
      </c>
      <c r="N220" s="31" t="s">
        <v>46</v>
      </c>
      <c r="O220" s="2" t="s">
        <v>33</v>
      </c>
      <c r="P220" s="2" t="s">
        <v>46</v>
      </c>
      <c r="Q220" s="5" t="s">
        <v>607</v>
      </c>
      <c r="R220" s="2">
        <v>130</v>
      </c>
      <c r="S220" s="2">
        <v>0</v>
      </c>
      <c r="T220" s="2">
        <v>300</v>
      </c>
      <c r="U220" s="2">
        <v>13</v>
      </c>
      <c r="V220" s="2">
        <v>-0.5</v>
      </c>
      <c r="W220" s="2">
        <v>2.38</v>
      </c>
      <c r="X220" s="2">
        <v>1007.8</v>
      </c>
      <c r="Y220" s="2">
        <v>96</v>
      </c>
      <c r="Z220" s="2" t="s">
        <v>23</v>
      </c>
    </row>
    <row r="221" spans="1:26" x14ac:dyDescent="0.2">
      <c r="A221" s="12" t="s">
        <v>11</v>
      </c>
      <c r="B221" s="17" t="s">
        <v>278</v>
      </c>
      <c r="C221" s="12">
        <f t="shared" si="25"/>
        <v>17</v>
      </c>
      <c r="D221" s="12">
        <f t="shared" si="26"/>
        <v>6</v>
      </c>
      <c r="E221" s="12">
        <f t="shared" si="27"/>
        <v>2016</v>
      </c>
      <c r="F221" s="3">
        <v>42538</v>
      </c>
      <c r="G221" s="4">
        <v>0.37638888888888888</v>
      </c>
      <c r="H221" s="13" t="s">
        <v>83</v>
      </c>
      <c r="I221" s="14">
        <v>0.54305555555555551</v>
      </c>
      <c r="J221" s="23">
        <f t="shared" ref="J221:J285" si="28">F221-42369</f>
        <v>169</v>
      </c>
      <c r="K221" s="8">
        <v>69.007716666666667</v>
      </c>
      <c r="L221" s="8">
        <v>55.991066666666669</v>
      </c>
      <c r="M221" s="2" t="s">
        <v>280</v>
      </c>
      <c r="N221" s="31" t="s">
        <v>283</v>
      </c>
      <c r="O221" s="2" t="s">
        <v>608</v>
      </c>
      <c r="P221" s="2" t="s">
        <v>15</v>
      </c>
      <c r="Q221" s="5" t="s">
        <v>661</v>
      </c>
      <c r="R221" s="2">
        <v>126</v>
      </c>
      <c r="S221" s="2">
        <v>163</v>
      </c>
      <c r="T221" s="2">
        <v>290</v>
      </c>
      <c r="U221" s="2">
        <v>12</v>
      </c>
      <c r="V221" s="2">
        <v>-0.4</v>
      </c>
      <c r="W221" s="2">
        <v>2.34</v>
      </c>
      <c r="X221" s="2">
        <v>1007.72</v>
      </c>
      <c r="Y221" s="2">
        <v>97</v>
      </c>
      <c r="Z221" s="2" t="s">
        <v>23</v>
      </c>
    </row>
    <row r="222" spans="1:26" x14ac:dyDescent="0.2">
      <c r="A222" s="12" t="s">
        <v>11</v>
      </c>
      <c r="B222" s="17" t="s">
        <v>278</v>
      </c>
      <c r="C222" s="12">
        <f t="shared" si="25"/>
        <v>17</v>
      </c>
      <c r="D222" s="12">
        <f t="shared" si="26"/>
        <v>6</v>
      </c>
      <c r="E222" s="12">
        <f t="shared" si="27"/>
        <v>2016</v>
      </c>
      <c r="F222" s="3">
        <v>42538</v>
      </c>
      <c r="G222" s="4">
        <v>0.39861111111111108</v>
      </c>
      <c r="H222" s="13" t="s">
        <v>83</v>
      </c>
      <c r="I222" s="14">
        <v>0.56527777777777777</v>
      </c>
      <c r="J222" s="23">
        <f t="shared" si="28"/>
        <v>169</v>
      </c>
      <c r="K222" s="8">
        <v>69.006866666666667</v>
      </c>
      <c r="L222" s="8">
        <v>55.98981666666667</v>
      </c>
      <c r="M222" s="2" t="s">
        <v>280</v>
      </c>
      <c r="N222" s="31" t="s">
        <v>283</v>
      </c>
      <c r="O222" s="2" t="s">
        <v>8</v>
      </c>
      <c r="P222" s="2" t="s">
        <v>15</v>
      </c>
      <c r="Q222" s="5" t="s">
        <v>661</v>
      </c>
      <c r="R222" s="2">
        <v>126</v>
      </c>
      <c r="S222" s="2">
        <v>154</v>
      </c>
      <c r="T222" s="2">
        <v>280</v>
      </c>
      <c r="U222" s="2">
        <v>10</v>
      </c>
      <c r="V222" s="2">
        <v>0.3</v>
      </c>
      <c r="W222" s="2">
        <v>2.37</v>
      </c>
      <c r="X222" s="2">
        <v>1007.65</v>
      </c>
      <c r="Y222" s="2">
        <v>96</v>
      </c>
      <c r="Z222" s="2" t="s">
        <v>23</v>
      </c>
    </row>
    <row r="223" spans="1:26" s="11" customFormat="1" x14ac:dyDescent="0.2">
      <c r="A223" s="18" t="s">
        <v>11</v>
      </c>
      <c r="B223" s="18" t="s">
        <v>279</v>
      </c>
      <c r="C223" s="18">
        <f t="shared" si="25"/>
        <v>17</v>
      </c>
      <c r="D223" s="18">
        <f t="shared" si="26"/>
        <v>6</v>
      </c>
      <c r="E223" s="18">
        <f t="shared" si="27"/>
        <v>2016</v>
      </c>
      <c r="F223" s="3">
        <v>42538</v>
      </c>
      <c r="G223" s="4">
        <v>0.46388888888888885</v>
      </c>
      <c r="H223" s="19" t="s">
        <v>83</v>
      </c>
      <c r="I223" s="20">
        <v>0.63055555555555554</v>
      </c>
      <c r="J223" s="24">
        <f t="shared" si="28"/>
        <v>169</v>
      </c>
      <c r="K223" s="8">
        <v>69.000916666666669</v>
      </c>
      <c r="L223" s="8">
        <v>56.774233333333335</v>
      </c>
      <c r="M223" s="2" t="s">
        <v>199</v>
      </c>
      <c r="N223" s="31" t="s">
        <v>246</v>
      </c>
      <c r="O223" s="2" t="s">
        <v>24</v>
      </c>
      <c r="P223" s="2" t="s">
        <v>42</v>
      </c>
      <c r="Q223" s="5" t="s">
        <v>613</v>
      </c>
      <c r="R223" s="2">
        <v>193</v>
      </c>
      <c r="S223" s="2">
        <v>136</v>
      </c>
      <c r="T223" s="2">
        <v>270</v>
      </c>
      <c r="U223" s="2">
        <v>12</v>
      </c>
      <c r="V223" s="2">
        <v>-0.5</v>
      </c>
      <c r="W223" s="2">
        <v>1.96</v>
      </c>
      <c r="X223" s="2">
        <v>1007.95</v>
      </c>
      <c r="Y223" s="2">
        <v>85</v>
      </c>
      <c r="Z223" s="2" t="s">
        <v>23</v>
      </c>
    </row>
    <row r="224" spans="1:26" x14ac:dyDescent="0.2">
      <c r="A224" s="12" t="s">
        <v>11</v>
      </c>
      <c r="B224" s="17" t="s">
        <v>279</v>
      </c>
      <c r="C224" s="12">
        <f t="shared" si="25"/>
        <v>17</v>
      </c>
      <c r="D224" s="12">
        <f t="shared" si="26"/>
        <v>6</v>
      </c>
      <c r="E224" s="12">
        <f t="shared" si="27"/>
        <v>2016</v>
      </c>
      <c r="F224" s="3">
        <v>42538</v>
      </c>
      <c r="G224" s="4">
        <v>0.50069444444444444</v>
      </c>
      <c r="H224" s="13" t="s">
        <v>83</v>
      </c>
      <c r="I224" s="14">
        <v>0.66736111111111107</v>
      </c>
      <c r="J224" s="23">
        <f t="shared" si="28"/>
        <v>169</v>
      </c>
      <c r="K224" s="8">
        <v>68.997066666666669</v>
      </c>
      <c r="L224" s="8">
        <v>56.786200000000001</v>
      </c>
      <c r="M224" s="2" t="s">
        <v>199</v>
      </c>
      <c r="N224" s="31" t="s">
        <v>246</v>
      </c>
      <c r="O224" s="2" t="s">
        <v>25</v>
      </c>
      <c r="P224" s="2" t="s">
        <v>42</v>
      </c>
      <c r="Q224" s="5" t="s">
        <v>613</v>
      </c>
      <c r="R224" s="2">
        <v>200</v>
      </c>
      <c r="S224" s="2">
        <v>110</v>
      </c>
      <c r="T224" s="2">
        <v>260</v>
      </c>
      <c r="U224" s="2">
        <v>10</v>
      </c>
      <c r="V224" s="2">
        <v>-0.1</v>
      </c>
      <c r="W224" s="2">
        <v>1.87</v>
      </c>
      <c r="X224" s="2">
        <v>1008.23</v>
      </c>
      <c r="Y224" s="2">
        <v>86</v>
      </c>
      <c r="Z224" s="2" t="s">
        <v>23</v>
      </c>
    </row>
    <row r="225" spans="1:27" x14ac:dyDescent="0.2">
      <c r="A225" s="12" t="s">
        <v>11</v>
      </c>
      <c r="B225" s="17" t="s">
        <v>722</v>
      </c>
      <c r="C225" s="12">
        <f t="shared" si="25"/>
        <v>17</v>
      </c>
      <c r="D225" s="12">
        <f t="shared" si="26"/>
        <v>6</v>
      </c>
      <c r="E225" s="12">
        <f t="shared" si="27"/>
        <v>2016</v>
      </c>
      <c r="F225" s="3">
        <v>42538</v>
      </c>
      <c r="G225" s="4">
        <v>0.5229166666666667</v>
      </c>
      <c r="H225" s="13" t="s">
        <v>83</v>
      </c>
      <c r="I225" s="14">
        <v>0.68958333333333333</v>
      </c>
      <c r="J225" s="23">
        <f t="shared" si="28"/>
        <v>169</v>
      </c>
      <c r="K225" s="8">
        <v>68.998999999999995</v>
      </c>
      <c r="L225" s="8">
        <v>56.788633333333337</v>
      </c>
      <c r="M225" s="2" t="s">
        <v>199</v>
      </c>
      <c r="N225" s="31" t="s">
        <v>246</v>
      </c>
      <c r="O225" s="2" t="s">
        <v>608</v>
      </c>
      <c r="P225" s="2" t="s">
        <v>15</v>
      </c>
      <c r="Q225" s="5" t="s">
        <v>720</v>
      </c>
      <c r="R225" s="2">
        <v>195</v>
      </c>
      <c r="S225" s="2">
        <v>97</v>
      </c>
      <c r="T225" s="2">
        <v>250</v>
      </c>
      <c r="U225" s="2">
        <v>10</v>
      </c>
      <c r="V225" s="2">
        <v>-1.2</v>
      </c>
      <c r="W225" s="2">
        <v>1.82</v>
      </c>
      <c r="X225" s="2">
        <v>1008.36</v>
      </c>
      <c r="Y225" s="2">
        <v>88</v>
      </c>
      <c r="Z225" s="2" t="s">
        <v>23</v>
      </c>
    </row>
    <row r="226" spans="1:27" x14ac:dyDescent="0.2">
      <c r="A226" s="12" t="s">
        <v>11</v>
      </c>
      <c r="B226" s="17" t="s">
        <v>722</v>
      </c>
      <c r="C226" s="12">
        <f t="shared" si="25"/>
        <v>17</v>
      </c>
      <c r="D226" s="12">
        <f t="shared" si="26"/>
        <v>6</v>
      </c>
      <c r="E226" s="12">
        <f t="shared" si="27"/>
        <v>2016</v>
      </c>
      <c r="F226" s="3">
        <v>42538</v>
      </c>
      <c r="G226" s="4">
        <v>0.5444444444444444</v>
      </c>
      <c r="H226" s="13" t="s">
        <v>83</v>
      </c>
      <c r="I226" s="14">
        <v>0.71111111111111114</v>
      </c>
      <c r="J226" s="23">
        <f t="shared" si="28"/>
        <v>169</v>
      </c>
      <c r="K226" s="8">
        <v>68.995249999999999</v>
      </c>
      <c r="L226" s="8">
        <v>56.789299999999997</v>
      </c>
      <c r="M226" s="2" t="s">
        <v>199</v>
      </c>
      <c r="N226" s="31" t="s">
        <v>246</v>
      </c>
      <c r="O226" s="2" t="s">
        <v>8</v>
      </c>
      <c r="P226" s="2" t="s">
        <v>15</v>
      </c>
      <c r="Q226" s="5" t="s">
        <v>720</v>
      </c>
      <c r="R226" s="2">
        <v>198</v>
      </c>
      <c r="S226" s="2">
        <v>91</v>
      </c>
      <c r="T226" s="2">
        <v>245</v>
      </c>
      <c r="U226" s="2">
        <v>10</v>
      </c>
      <c r="V226" s="2">
        <v>0.4</v>
      </c>
      <c r="W226" s="2">
        <v>1.88</v>
      </c>
      <c r="X226" s="2">
        <v>1008.57</v>
      </c>
      <c r="Y226" s="2">
        <v>81</v>
      </c>
      <c r="Z226" s="2" t="s">
        <v>23</v>
      </c>
    </row>
    <row r="227" spans="1:27" x14ac:dyDescent="0.2">
      <c r="A227" s="12" t="s">
        <v>11</v>
      </c>
      <c r="B227" s="17" t="s">
        <v>723</v>
      </c>
      <c r="C227" s="12">
        <f t="shared" si="25"/>
        <v>17</v>
      </c>
      <c r="D227" s="12">
        <f t="shared" si="26"/>
        <v>6</v>
      </c>
      <c r="E227" s="12">
        <f t="shared" si="27"/>
        <v>2016</v>
      </c>
      <c r="F227" s="3">
        <v>42538</v>
      </c>
      <c r="G227" s="4">
        <v>0.55138888888888882</v>
      </c>
      <c r="H227" s="13" t="s">
        <v>83</v>
      </c>
      <c r="I227" s="14">
        <v>0.71805555555555556</v>
      </c>
      <c r="J227" s="23">
        <f t="shared" si="28"/>
        <v>169</v>
      </c>
      <c r="K227" s="8">
        <v>68.995450000000005</v>
      </c>
      <c r="L227" s="8">
        <v>56.785783333333335</v>
      </c>
      <c r="M227" s="2" t="s">
        <v>199</v>
      </c>
      <c r="N227" s="31" t="s">
        <v>246</v>
      </c>
      <c r="O227" s="2" t="s">
        <v>123</v>
      </c>
      <c r="P227" s="2" t="s">
        <v>194</v>
      </c>
      <c r="Q227" s="5" t="s">
        <v>614</v>
      </c>
      <c r="R227" s="2">
        <v>200</v>
      </c>
      <c r="S227" s="2">
        <v>22</v>
      </c>
      <c r="T227" s="2">
        <v>245</v>
      </c>
      <c r="U227" s="2">
        <v>10</v>
      </c>
      <c r="V227" s="2">
        <v>0.2</v>
      </c>
      <c r="W227" s="2">
        <v>1.91</v>
      </c>
      <c r="X227" s="2">
        <v>1008.62</v>
      </c>
      <c r="Y227" s="2">
        <v>83</v>
      </c>
      <c r="Z227" s="2" t="s">
        <v>23</v>
      </c>
    </row>
    <row r="228" spans="1:27" x14ac:dyDescent="0.2">
      <c r="A228" s="12" t="s">
        <v>11</v>
      </c>
      <c r="B228" s="17" t="s">
        <v>724</v>
      </c>
      <c r="C228" s="12">
        <f t="shared" ref="C228:C248" si="29">DAY(F228)</f>
        <v>17</v>
      </c>
      <c r="D228" s="12">
        <f t="shared" ref="D228:D248" si="30">MONTH(F228)</f>
        <v>6</v>
      </c>
      <c r="E228" s="12">
        <f t="shared" ref="E228:E248" si="31">YEAR(F228)</f>
        <v>2016</v>
      </c>
      <c r="F228" s="3">
        <v>42538</v>
      </c>
      <c r="G228" s="4">
        <v>0.56041666666666667</v>
      </c>
      <c r="H228" s="13" t="s">
        <v>83</v>
      </c>
      <c r="I228" s="14">
        <v>0.7270833333333333</v>
      </c>
      <c r="J228" s="23">
        <f t="shared" si="28"/>
        <v>169</v>
      </c>
      <c r="K228" s="8">
        <v>68.999983333333333</v>
      </c>
      <c r="L228" s="8">
        <v>56.797049999999999</v>
      </c>
      <c r="M228" s="2" t="s">
        <v>199</v>
      </c>
      <c r="N228" s="31" t="s">
        <v>246</v>
      </c>
      <c r="O228" s="2" t="s">
        <v>28</v>
      </c>
      <c r="P228" s="2" t="s">
        <v>44</v>
      </c>
      <c r="Q228" s="5" t="s">
        <v>610</v>
      </c>
      <c r="R228" s="2">
        <v>201</v>
      </c>
      <c r="S228" s="2">
        <v>53</v>
      </c>
      <c r="T228" s="2">
        <v>255</v>
      </c>
      <c r="U228" s="2">
        <v>5</v>
      </c>
      <c r="V228" s="2">
        <v>-1.1000000000000001</v>
      </c>
      <c r="W228" s="2">
        <v>1.89</v>
      </c>
      <c r="X228" s="2">
        <v>1008.57</v>
      </c>
      <c r="Y228" s="2">
        <v>89</v>
      </c>
      <c r="Z228" s="2" t="s">
        <v>23</v>
      </c>
    </row>
    <row r="229" spans="1:27" x14ac:dyDescent="0.2">
      <c r="A229" s="12" t="s">
        <v>11</v>
      </c>
      <c r="B229" s="17" t="s">
        <v>724</v>
      </c>
      <c r="C229" s="12">
        <f t="shared" si="29"/>
        <v>17</v>
      </c>
      <c r="D229" s="12">
        <f t="shared" si="30"/>
        <v>6</v>
      </c>
      <c r="E229" s="12">
        <f t="shared" si="31"/>
        <v>2016</v>
      </c>
      <c r="F229" s="3">
        <v>42538</v>
      </c>
      <c r="G229" s="4">
        <v>0.57013888888888886</v>
      </c>
      <c r="H229" s="13" t="s">
        <v>83</v>
      </c>
      <c r="I229" s="14">
        <v>0.7368055555555556</v>
      </c>
      <c r="J229" s="23">
        <f t="shared" si="28"/>
        <v>169</v>
      </c>
      <c r="K229" s="8">
        <v>69.006550000000004</v>
      </c>
      <c r="L229" s="8">
        <v>56.794800000000002</v>
      </c>
      <c r="M229" s="2" t="s">
        <v>199</v>
      </c>
      <c r="N229" s="31" t="s">
        <v>246</v>
      </c>
      <c r="O229" s="2" t="s">
        <v>375</v>
      </c>
      <c r="P229" s="2" t="s">
        <v>44</v>
      </c>
      <c r="Q229" s="5" t="s">
        <v>610</v>
      </c>
      <c r="R229" s="2">
        <v>196</v>
      </c>
      <c r="S229" s="2">
        <v>320</v>
      </c>
      <c r="T229" s="2">
        <v>250</v>
      </c>
      <c r="U229" s="2">
        <v>5</v>
      </c>
      <c r="V229" s="2">
        <v>-1</v>
      </c>
      <c r="W229" s="2">
        <v>1.83</v>
      </c>
      <c r="X229" s="2">
        <v>1008.63</v>
      </c>
      <c r="Y229" s="2">
        <v>89</v>
      </c>
      <c r="Z229" s="2" t="s">
        <v>23</v>
      </c>
    </row>
    <row r="230" spans="1:27" x14ac:dyDescent="0.2">
      <c r="A230" s="12" t="s">
        <v>11</v>
      </c>
      <c r="B230" s="17" t="s">
        <v>725</v>
      </c>
      <c r="C230" s="12">
        <f t="shared" si="29"/>
        <v>17</v>
      </c>
      <c r="D230" s="12">
        <f t="shared" si="30"/>
        <v>6</v>
      </c>
      <c r="E230" s="12">
        <f t="shared" si="31"/>
        <v>2016</v>
      </c>
      <c r="F230" s="3">
        <v>42538</v>
      </c>
      <c r="G230" s="4">
        <v>0.58402777777777781</v>
      </c>
      <c r="H230" s="13" t="s">
        <v>83</v>
      </c>
      <c r="I230" s="14">
        <v>0.75069444444444444</v>
      </c>
      <c r="J230" s="23">
        <f t="shared" si="28"/>
        <v>169</v>
      </c>
      <c r="K230" s="8">
        <v>69.000316666666663</v>
      </c>
      <c r="L230" s="8">
        <v>56.790300000000002</v>
      </c>
      <c r="M230" s="2" t="s">
        <v>199</v>
      </c>
      <c r="N230" s="31" t="s">
        <v>246</v>
      </c>
      <c r="O230" s="2" t="s">
        <v>26</v>
      </c>
      <c r="P230" s="2" t="s">
        <v>43</v>
      </c>
      <c r="Q230" s="5" t="s">
        <v>616</v>
      </c>
      <c r="R230" s="2">
        <v>197</v>
      </c>
      <c r="S230" s="2">
        <v>86</v>
      </c>
      <c r="T230" s="2">
        <v>240</v>
      </c>
      <c r="U230" s="2">
        <v>10</v>
      </c>
      <c r="V230" s="2">
        <v>-0.7</v>
      </c>
      <c r="W230" s="2">
        <v>1.84</v>
      </c>
      <c r="X230" s="2">
        <v>1008.74</v>
      </c>
      <c r="Y230" s="2">
        <v>88</v>
      </c>
      <c r="Z230" s="2" t="s">
        <v>23</v>
      </c>
    </row>
    <row r="231" spans="1:27" x14ac:dyDescent="0.2">
      <c r="A231" s="12" t="s">
        <v>11</v>
      </c>
      <c r="B231" s="17" t="s">
        <v>725</v>
      </c>
      <c r="C231" s="12">
        <f t="shared" si="29"/>
        <v>17</v>
      </c>
      <c r="D231" s="12">
        <f t="shared" si="30"/>
        <v>6</v>
      </c>
      <c r="E231" s="12">
        <f t="shared" si="31"/>
        <v>2016</v>
      </c>
      <c r="F231" s="3">
        <v>42538</v>
      </c>
      <c r="G231" s="4">
        <v>0.59930555555555554</v>
      </c>
      <c r="H231" s="13" t="s">
        <v>83</v>
      </c>
      <c r="I231" s="14">
        <v>0.76597222222222217</v>
      </c>
      <c r="J231" s="23">
        <f t="shared" si="28"/>
        <v>169</v>
      </c>
      <c r="K231" s="8">
        <v>68.998233333333332</v>
      </c>
      <c r="L231" s="8">
        <v>56.789299999999997</v>
      </c>
      <c r="M231" s="2" t="s">
        <v>199</v>
      </c>
      <c r="N231" s="31" t="s">
        <v>246</v>
      </c>
      <c r="O231" s="2" t="s">
        <v>27</v>
      </c>
      <c r="P231" s="2" t="s">
        <v>43</v>
      </c>
      <c r="Q231" s="5" t="s">
        <v>616</v>
      </c>
      <c r="R231" s="2">
        <v>197</v>
      </c>
      <c r="S231" s="2">
        <v>53</v>
      </c>
      <c r="T231" s="2">
        <v>195</v>
      </c>
      <c r="U231" s="2">
        <v>10</v>
      </c>
      <c r="V231" s="2">
        <v>0.2</v>
      </c>
      <c r="W231" s="2">
        <v>1.91</v>
      </c>
      <c r="X231" s="2">
        <v>1008.58</v>
      </c>
      <c r="Y231" s="2">
        <v>84</v>
      </c>
      <c r="Z231" s="2" t="s">
        <v>23</v>
      </c>
    </row>
    <row r="232" spans="1:27" x14ac:dyDescent="0.2">
      <c r="A232" s="12" t="s">
        <v>11</v>
      </c>
      <c r="B232" s="17" t="s">
        <v>723</v>
      </c>
      <c r="C232" s="12">
        <f>DAY(F232)</f>
        <v>17</v>
      </c>
      <c r="D232" s="12">
        <f>MONTH(F232)</f>
        <v>6</v>
      </c>
      <c r="E232" s="12">
        <f>YEAR(F232)</f>
        <v>2016</v>
      </c>
      <c r="F232" s="3">
        <v>42538</v>
      </c>
      <c r="G232" s="4">
        <v>0.60277777777777775</v>
      </c>
      <c r="H232" s="13" t="s">
        <v>83</v>
      </c>
      <c r="I232" s="14">
        <v>0.76944444444444438</v>
      </c>
      <c r="J232" s="23">
        <f>F232-42369</f>
        <v>169</v>
      </c>
      <c r="K232" s="8">
        <v>68.997983333333337</v>
      </c>
      <c r="L232" s="8">
        <v>56.788499999999999</v>
      </c>
      <c r="M232" s="2" t="s">
        <v>199</v>
      </c>
      <c r="N232" s="31" t="s">
        <v>246</v>
      </c>
      <c r="O232" s="2" t="s">
        <v>124</v>
      </c>
      <c r="P232" s="2" t="s">
        <v>194</v>
      </c>
      <c r="Q232" s="5" t="s">
        <v>614</v>
      </c>
      <c r="R232" s="2">
        <v>196</v>
      </c>
      <c r="S232" s="2">
        <v>65</v>
      </c>
      <c r="T232" s="2">
        <v>195</v>
      </c>
      <c r="U232" s="2">
        <v>5</v>
      </c>
      <c r="V232" s="2">
        <v>0.2</v>
      </c>
      <c r="W232" s="2">
        <v>1.91</v>
      </c>
      <c r="X232" s="2">
        <v>1008.58</v>
      </c>
      <c r="Y232" s="2">
        <v>84</v>
      </c>
      <c r="Z232" s="2" t="s">
        <v>23</v>
      </c>
      <c r="AA232" t="s">
        <v>747</v>
      </c>
    </row>
    <row r="233" spans="1:27" x14ac:dyDescent="0.2">
      <c r="A233" s="12" t="s">
        <v>11</v>
      </c>
      <c r="B233" s="17" t="s">
        <v>726</v>
      </c>
      <c r="C233" s="12">
        <f t="shared" si="29"/>
        <v>17</v>
      </c>
      <c r="D233" s="12">
        <f t="shared" si="30"/>
        <v>6</v>
      </c>
      <c r="E233" s="12">
        <f t="shared" si="31"/>
        <v>2016</v>
      </c>
      <c r="F233" s="3">
        <v>42538</v>
      </c>
      <c r="G233" s="4">
        <v>0.62083333333333335</v>
      </c>
      <c r="H233" s="13" t="s">
        <v>83</v>
      </c>
      <c r="I233" s="14">
        <v>0.78749999999999998</v>
      </c>
      <c r="J233" s="23">
        <f t="shared" si="28"/>
        <v>169</v>
      </c>
      <c r="K233" s="8">
        <v>69.000900000000001</v>
      </c>
      <c r="L233" s="8">
        <v>56.779616666666669</v>
      </c>
      <c r="M233" s="2" t="s">
        <v>199</v>
      </c>
      <c r="N233" s="31" t="s">
        <v>246</v>
      </c>
      <c r="O233" s="2" t="s">
        <v>608</v>
      </c>
      <c r="P233" s="2" t="s">
        <v>15</v>
      </c>
      <c r="Q233" s="5" t="s">
        <v>662</v>
      </c>
      <c r="R233" s="2">
        <v>197</v>
      </c>
      <c r="S233" s="2">
        <v>42</v>
      </c>
      <c r="T233" s="2">
        <v>185</v>
      </c>
      <c r="U233" s="2">
        <v>10</v>
      </c>
      <c r="V233" s="2">
        <v>-0.2</v>
      </c>
      <c r="W233" s="2">
        <v>1.98</v>
      </c>
      <c r="X233" s="2">
        <v>1008.88</v>
      </c>
      <c r="Y233" s="2">
        <v>82</v>
      </c>
      <c r="Z233" s="2" t="s">
        <v>23</v>
      </c>
    </row>
    <row r="234" spans="1:27" x14ac:dyDescent="0.2">
      <c r="A234" s="12" t="s">
        <v>11</v>
      </c>
      <c r="B234" s="17" t="s">
        <v>726</v>
      </c>
      <c r="C234" s="12">
        <f t="shared" si="29"/>
        <v>17</v>
      </c>
      <c r="D234" s="12">
        <f t="shared" si="30"/>
        <v>6</v>
      </c>
      <c r="E234" s="12">
        <f t="shared" si="31"/>
        <v>2016</v>
      </c>
      <c r="F234" s="3">
        <v>42538</v>
      </c>
      <c r="G234" s="4">
        <v>0.64652777777777781</v>
      </c>
      <c r="H234" s="13" t="s">
        <v>83</v>
      </c>
      <c r="I234" s="14">
        <v>0.81319444444444444</v>
      </c>
      <c r="J234" s="23">
        <f t="shared" si="28"/>
        <v>169</v>
      </c>
      <c r="K234" s="8">
        <v>68.999383333333327</v>
      </c>
      <c r="L234" s="8">
        <v>56.777000000000001</v>
      </c>
      <c r="M234" s="2" t="s">
        <v>199</v>
      </c>
      <c r="N234" s="31" t="s">
        <v>246</v>
      </c>
      <c r="O234" s="2" t="s">
        <v>8</v>
      </c>
      <c r="P234" s="2" t="s">
        <v>15</v>
      </c>
      <c r="Q234" s="5" t="s">
        <v>662</v>
      </c>
      <c r="R234" s="2">
        <v>196</v>
      </c>
      <c r="S234" s="2">
        <v>68</v>
      </c>
      <c r="T234" s="2">
        <v>182</v>
      </c>
      <c r="U234" s="2">
        <v>10</v>
      </c>
      <c r="V234" s="2">
        <v>0.1</v>
      </c>
      <c r="W234" s="2">
        <v>1.97</v>
      </c>
      <c r="X234" s="2">
        <v>1008.99</v>
      </c>
      <c r="Y234" s="2">
        <v>78</v>
      </c>
      <c r="Z234" s="2" t="s">
        <v>23</v>
      </c>
    </row>
    <row r="235" spans="1:27" x14ac:dyDescent="0.2">
      <c r="A235" s="12" t="s">
        <v>11</v>
      </c>
      <c r="B235" s="17" t="s">
        <v>727</v>
      </c>
      <c r="C235" s="12">
        <f t="shared" si="29"/>
        <v>17</v>
      </c>
      <c r="D235" s="12">
        <f t="shared" si="30"/>
        <v>6</v>
      </c>
      <c r="E235" s="12">
        <f t="shared" si="31"/>
        <v>2016</v>
      </c>
      <c r="F235" s="3">
        <v>42538</v>
      </c>
      <c r="G235" s="4">
        <v>0.65416666666666667</v>
      </c>
      <c r="H235" s="13" t="s">
        <v>83</v>
      </c>
      <c r="I235" s="14">
        <v>0.8208333333333333</v>
      </c>
      <c r="J235" s="23">
        <f t="shared" si="28"/>
        <v>169</v>
      </c>
      <c r="K235" s="8">
        <v>68.999816666666661</v>
      </c>
      <c r="L235" s="8">
        <v>56.792400000000001</v>
      </c>
      <c r="M235" s="2" t="s">
        <v>199</v>
      </c>
      <c r="N235" s="31" t="s">
        <v>246</v>
      </c>
      <c r="O235" s="2" t="s">
        <v>131</v>
      </c>
      <c r="P235" s="2" t="s">
        <v>186</v>
      </c>
      <c r="Q235" s="5" t="s">
        <v>605</v>
      </c>
      <c r="R235" s="2">
        <v>202</v>
      </c>
      <c r="S235" s="2">
        <v>205</v>
      </c>
      <c r="T235" s="2">
        <v>210</v>
      </c>
      <c r="U235" s="2">
        <v>5</v>
      </c>
      <c r="V235" s="2">
        <v>-0.8</v>
      </c>
      <c r="W235" s="2">
        <v>1.98</v>
      </c>
      <c r="X235" s="2">
        <v>1009.04</v>
      </c>
      <c r="Y235" s="2">
        <v>82</v>
      </c>
      <c r="Z235" s="2" t="s">
        <v>23</v>
      </c>
    </row>
    <row r="236" spans="1:27" x14ac:dyDescent="0.2">
      <c r="A236" s="12" t="s">
        <v>11</v>
      </c>
      <c r="B236" s="17" t="s">
        <v>728</v>
      </c>
      <c r="C236" s="12">
        <f t="shared" si="29"/>
        <v>17</v>
      </c>
      <c r="D236" s="12">
        <f t="shared" si="30"/>
        <v>6</v>
      </c>
      <c r="E236" s="12">
        <f t="shared" si="31"/>
        <v>2016</v>
      </c>
      <c r="F236" s="3">
        <v>42538</v>
      </c>
      <c r="G236" s="4">
        <v>0.66805555555555562</v>
      </c>
      <c r="H236" s="13" t="s">
        <v>83</v>
      </c>
      <c r="I236" s="14">
        <v>0.83472222222222225</v>
      </c>
      <c r="J236" s="23">
        <f t="shared" si="28"/>
        <v>169</v>
      </c>
      <c r="K236" s="8">
        <v>69.000183333333339</v>
      </c>
      <c r="L236" s="8">
        <v>56.788266666666665</v>
      </c>
      <c r="M236" s="2" t="s">
        <v>199</v>
      </c>
      <c r="N236" s="31" t="s">
        <v>246</v>
      </c>
      <c r="O236" s="2" t="s">
        <v>664</v>
      </c>
      <c r="P236" s="2" t="s">
        <v>45</v>
      </c>
      <c r="Q236" s="5" t="s">
        <v>605</v>
      </c>
      <c r="R236" s="2">
        <v>197</v>
      </c>
      <c r="S236" s="2">
        <v>19</v>
      </c>
      <c r="T236" s="2">
        <v>210</v>
      </c>
      <c r="U236" s="2">
        <v>5</v>
      </c>
      <c r="V236" s="2">
        <v>-0.5</v>
      </c>
      <c r="W236" s="2">
        <v>1.91</v>
      </c>
      <c r="X236" s="2">
        <v>1009.29</v>
      </c>
      <c r="Y236" s="2">
        <v>86</v>
      </c>
      <c r="Z236" s="2" t="s">
        <v>23</v>
      </c>
    </row>
    <row r="237" spans="1:27" x14ac:dyDescent="0.2">
      <c r="A237" s="12" t="s">
        <v>11</v>
      </c>
      <c r="B237" s="17" t="s">
        <v>728</v>
      </c>
      <c r="C237" s="12">
        <f t="shared" si="29"/>
        <v>17</v>
      </c>
      <c r="D237" s="12">
        <f t="shared" si="30"/>
        <v>6</v>
      </c>
      <c r="E237" s="12">
        <f t="shared" si="31"/>
        <v>2016</v>
      </c>
      <c r="F237" s="3">
        <v>42538</v>
      </c>
      <c r="G237" s="4">
        <v>0.70138888888888884</v>
      </c>
      <c r="H237" s="13" t="s">
        <v>83</v>
      </c>
      <c r="I237" s="14">
        <v>0.86805555555555547</v>
      </c>
      <c r="J237" s="23">
        <f t="shared" si="28"/>
        <v>169</v>
      </c>
      <c r="K237" s="8">
        <v>69.0214</v>
      </c>
      <c r="L237" s="8">
        <v>56.787050000000001</v>
      </c>
      <c r="M237" s="2" t="s">
        <v>199</v>
      </c>
      <c r="N237" s="31" t="s">
        <v>246</v>
      </c>
      <c r="O237" s="2" t="s">
        <v>134</v>
      </c>
      <c r="P237" s="2" t="s">
        <v>45</v>
      </c>
      <c r="Q237" s="5" t="s">
        <v>605</v>
      </c>
      <c r="R237" s="2">
        <v>209</v>
      </c>
      <c r="S237" s="2">
        <v>312</v>
      </c>
      <c r="T237" s="2">
        <v>150</v>
      </c>
      <c r="U237" s="2">
        <v>5</v>
      </c>
      <c r="V237" s="2">
        <v>-1.4</v>
      </c>
      <c r="W237" s="2">
        <v>1.93</v>
      </c>
      <c r="X237" s="2">
        <v>1009.44</v>
      </c>
      <c r="Y237" s="2">
        <v>85</v>
      </c>
      <c r="Z237" s="2" t="s">
        <v>23</v>
      </c>
    </row>
    <row r="238" spans="1:27" x14ac:dyDescent="0.2">
      <c r="A238" s="12" t="s">
        <v>11</v>
      </c>
      <c r="B238" s="17" t="s">
        <v>727</v>
      </c>
      <c r="C238" s="12">
        <f>DAY(F238)</f>
        <v>17</v>
      </c>
      <c r="D238" s="12">
        <f>MONTH(F238)</f>
        <v>6</v>
      </c>
      <c r="E238" s="12">
        <f>YEAR(F238)</f>
        <v>2016</v>
      </c>
      <c r="F238" s="3">
        <v>42538</v>
      </c>
      <c r="G238" s="4">
        <v>0.70833333333333337</v>
      </c>
      <c r="H238" s="13" t="s">
        <v>83</v>
      </c>
      <c r="I238" s="14">
        <v>0.875</v>
      </c>
      <c r="J238" s="23">
        <f>F238-42369</f>
        <v>169</v>
      </c>
      <c r="K238" s="8">
        <v>69.027766666666665</v>
      </c>
      <c r="L238" s="8">
        <v>56.806683333333332</v>
      </c>
      <c r="M238" s="2" t="s">
        <v>199</v>
      </c>
      <c r="N238" s="31" t="s">
        <v>246</v>
      </c>
      <c r="O238" s="2" t="s">
        <v>721</v>
      </c>
      <c r="P238" s="2" t="s">
        <v>186</v>
      </c>
      <c r="Q238" s="5" t="s">
        <v>605</v>
      </c>
      <c r="R238" s="2">
        <v>204</v>
      </c>
      <c r="S238" s="2">
        <v>91</v>
      </c>
      <c r="T238" s="2">
        <v>180</v>
      </c>
      <c r="U238" s="2">
        <v>3</v>
      </c>
      <c r="V238" s="2">
        <v>-1.6</v>
      </c>
      <c r="W238" s="2">
        <v>1.98</v>
      </c>
      <c r="X238" s="2">
        <v>1009.63</v>
      </c>
      <c r="Y238" s="2">
        <v>85</v>
      </c>
      <c r="Z238" s="2" t="s">
        <v>23</v>
      </c>
    </row>
    <row r="239" spans="1:27" x14ac:dyDescent="0.2">
      <c r="A239" s="12" t="s">
        <v>11</v>
      </c>
      <c r="B239" s="17" t="s">
        <v>729</v>
      </c>
      <c r="C239" s="12">
        <f t="shared" si="29"/>
        <v>17</v>
      </c>
      <c r="D239" s="12">
        <f t="shared" si="30"/>
        <v>6</v>
      </c>
      <c r="E239" s="12">
        <f t="shared" si="31"/>
        <v>2016</v>
      </c>
      <c r="F239" s="3">
        <v>42538</v>
      </c>
      <c r="G239" s="4">
        <v>0.72916666666666663</v>
      </c>
      <c r="H239" s="13" t="s">
        <v>83</v>
      </c>
      <c r="I239" s="14">
        <v>0.89583333333333337</v>
      </c>
      <c r="J239" s="23">
        <f t="shared" si="28"/>
        <v>169</v>
      </c>
      <c r="K239" s="8">
        <v>69.000033333333334</v>
      </c>
      <c r="L239" s="8">
        <v>56.788083333333333</v>
      </c>
      <c r="M239" s="2" t="s">
        <v>199</v>
      </c>
      <c r="N239" s="31" t="s">
        <v>246</v>
      </c>
      <c r="O239" s="2" t="s">
        <v>608</v>
      </c>
      <c r="P239" s="2" t="s">
        <v>15</v>
      </c>
      <c r="Q239" s="5" t="s">
        <v>663</v>
      </c>
      <c r="R239" s="2">
        <v>198</v>
      </c>
      <c r="S239" s="2">
        <v>81</v>
      </c>
      <c r="T239" s="2">
        <v>190</v>
      </c>
      <c r="U239" s="2">
        <v>5</v>
      </c>
      <c r="V239" s="2">
        <v>-1.6</v>
      </c>
      <c r="W239" s="2">
        <v>2.0499999999999998</v>
      </c>
      <c r="X239" s="2">
        <v>1007.52</v>
      </c>
      <c r="Y239" s="2">
        <v>87</v>
      </c>
      <c r="Z239" s="2" t="s">
        <v>23</v>
      </c>
    </row>
    <row r="240" spans="1:27" x14ac:dyDescent="0.2">
      <c r="A240" s="12" t="s">
        <v>11</v>
      </c>
      <c r="B240" s="17" t="s">
        <v>729</v>
      </c>
      <c r="C240" s="12">
        <f t="shared" si="29"/>
        <v>17</v>
      </c>
      <c r="D240" s="12">
        <f t="shared" si="30"/>
        <v>6</v>
      </c>
      <c r="E240" s="12">
        <f t="shared" si="31"/>
        <v>2016</v>
      </c>
      <c r="F240" s="3">
        <v>42538</v>
      </c>
      <c r="G240" s="4">
        <v>0.74305555555555547</v>
      </c>
      <c r="H240" s="13" t="s">
        <v>83</v>
      </c>
      <c r="I240" s="14">
        <v>0.90972222222222221</v>
      </c>
      <c r="J240" s="23">
        <f t="shared" si="28"/>
        <v>169</v>
      </c>
      <c r="K240" s="8">
        <v>68.999383333333327</v>
      </c>
      <c r="L240" s="8">
        <v>56.799366666666664</v>
      </c>
      <c r="M240" s="2" t="s">
        <v>199</v>
      </c>
      <c r="N240" s="31" t="s">
        <v>246</v>
      </c>
      <c r="O240" s="2" t="s">
        <v>8</v>
      </c>
      <c r="P240" s="2" t="s">
        <v>15</v>
      </c>
      <c r="Q240" s="5" t="s">
        <v>663</v>
      </c>
      <c r="R240" s="2">
        <v>199</v>
      </c>
      <c r="S240" s="2">
        <v>68</v>
      </c>
      <c r="T240" s="2">
        <v>180</v>
      </c>
      <c r="U240" s="2">
        <v>1</v>
      </c>
      <c r="V240" s="2">
        <v>-1.2</v>
      </c>
      <c r="W240" s="2">
        <v>1.97</v>
      </c>
      <c r="X240" s="2">
        <v>1009.99</v>
      </c>
      <c r="Y240" s="2">
        <v>91</v>
      </c>
      <c r="Z240" s="2" t="s">
        <v>23</v>
      </c>
    </row>
    <row r="241" spans="1:26" x14ac:dyDescent="0.2">
      <c r="A241" s="12" t="s">
        <v>11</v>
      </c>
      <c r="B241" s="17" t="s">
        <v>730</v>
      </c>
      <c r="C241" s="12">
        <f t="shared" si="29"/>
        <v>17</v>
      </c>
      <c r="D241" s="12">
        <f t="shared" si="30"/>
        <v>6</v>
      </c>
      <c r="E241" s="12">
        <f t="shared" si="31"/>
        <v>2016</v>
      </c>
      <c r="F241" s="3">
        <v>42538</v>
      </c>
      <c r="G241" s="4">
        <v>0.7583333333333333</v>
      </c>
      <c r="H241" s="13" t="s">
        <v>83</v>
      </c>
      <c r="I241" s="14">
        <v>0.92499999999999993</v>
      </c>
      <c r="J241" s="23">
        <f t="shared" si="28"/>
        <v>169</v>
      </c>
      <c r="K241" s="8">
        <v>68.99948333333333</v>
      </c>
      <c r="L241" s="8">
        <v>56.788800000000002</v>
      </c>
      <c r="M241" s="2" t="s">
        <v>199</v>
      </c>
      <c r="N241" s="31" t="s">
        <v>246</v>
      </c>
      <c r="O241" s="2" t="s">
        <v>63</v>
      </c>
      <c r="P241" s="2" t="s">
        <v>92</v>
      </c>
      <c r="Q241" s="5" t="s">
        <v>613</v>
      </c>
      <c r="R241" s="2">
        <v>199</v>
      </c>
      <c r="S241" s="2">
        <v>24</v>
      </c>
      <c r="T241" s="2">
        <v>180</v>
      </c>
      <c r="U241" s="2">
        <v>1</v>
      </c>
      <c r="V241" s="2">
        <v>-1.2</v>
      </c>
      <c r="W241" s="2">
        <v>1.97</v>
      </c>
      <c r="X241" s="2">
        <v>1009.99</v>
      </c>
      <c r="Y241" s="2">
        <v>91</v>
      </c>
      <c r="Z241" s="2" t="s">
        <v>23</v>
      </c>
    </row>
    <row r="242" spans="1:26" x14ac:dyDescent="0.2">
      <c r="A242" s="12" t="s">
        <v>11</v>
      </c>
      <c r="B242" s="17" t="s">
        <v>730</v>
      </c>
      <c r="C242" s="12">
        <f t="shared" si="29"/>
        <v>17</v>
      </c>
      <c r="D242" s="12">
        <f t="shared" si="30"/>
        <v>6</v>
      </c>
      <c r="E242" s="12">
        <f t="shared" si="31"/>
        <v>2016</v>
      </c>
      <c r="F242" s="3">
        <v>42538</v>
      </c>
      <c r="G242" s="4">
        <v>0.77430555555555547</v>
      </c>
      <c r="H242" s="13" t="s">
        <v>83</v>
      </c>
      <c r="I242" s="14">
        <v>0.94097222222222221</v>
      </c>
      <c r="J242" s="23">
        <f t="shared" si="28"/>
        <v>169</v>
      </c>
      <c r="K242" s="8">
        <v>69.004266666666666</v>
      </c>
      <c r="L242" s="8">
        <v>56.807233333333336</v>
      </c>
      <c r="M242" s="2" t="s">
        <v>199</v>
      </c>
      <c r="N242" s="31" t="s">
        <v>246</v>
      </c>
      <c r="O242" s="2" t="s">
        <v>64</v>
      </c>
      <c r="P242" s="2" t="s">
        <v>92</v>
      </c>
      <c r="Q242" s="5" t="s">
        <v>613</v>
      </c>
      <c r="R242" s="2">
        <v>208</v>
      </c>
      <c r="S242" s="2">
        <v>218</v>
      </c>
      <c r="T242" s="2">
        <v>130</v>
      </c>
      <c r="U242" s="2">
        <v>6</v>
      </c>
      <c r="V242" s="2">
        <v>-1.2</v>
      </c>
      <c r="W242" s="2">
        <v>1.88</v>
      </c>
      <c r="X242" s="2">
        <v>1009.89</v>
      </c>
      <c r="Y242" s="2">
        <v>91</v>
      </c>
      <c r="Z242" s="2" t="s">
        <v>23</v>
      </c>
    </row>
    <row r="243" spans="1:26" x14ac:dyDescent="0.2">
      <c r="A243" s="12" t="s">
        <v>11</v>
      </c>
      <c r="B243" s="17" t="s">
        <v>731</v>
      </c>
      <c r="C243" s="12">
        <f t="shared" si="29"/>
        <v>17</v>
      </c>
      <c r="D243" s="12">
        <f t="shared" si="30"/>
        <v>6</v>
      </c>
      <c r="E243" s="12">
        <f t="shared" si="31"/>
        <v>2016</v>
      </c>
      <c r="F243" s="3">
        <v>42538</v>
      </c>
      <c r="G243" s="4">
        <v>0.79166666666666663</v>
      </c>
      <c r="H243" s="13" t="s">
        <v>83</v>
      </c>
      <c r="I243" s="14">
        <v>0.95833333333333337</v>
      </c>
      <c r="J243" s="23">
        <f t="shared" si="28"/>
        <v>169</v>
      </c>
      <c r="K243" s="8">
        <v>69.000799999999998</v>
      </c>
      <c r="L243" s="8">
        <v>56.790316666666669</v>
      </c>
      <c r="M243" s="2" t="s">
        <v>199</v>
      </c>
      <c r="N243" s="31" t="s">
        <v>246</v>
      </c>
      <c r="O243" s="2" t="s">
        <v>135</v>
      </c>
      <c r="P243" s="2" t="s">
        <v>177</v>
      </c>
      <c r="Q243" s="5" t="s">
        <v>611</v>
      </c>
      <c r="R243" s="2">
        <v>197</v>
      </c>
      <c r="S243" s="2">
        <v>0</v>
      </c>
      <c r="T243" s="2">
        <v>150</v>
      </c>
      <c r="U243" s="2">
        <v>6</v>
      </c>
      <c r="V243" s="2">
        <v>-1.8</v>
      </c>
      <c r="W243" s="2">
        <v>1.9</v>
      </c>
      <c r="X243" s="2">
        <v>1007.54</v>
      </c>
      <c r="Y243" s="2">
        <v>85</v>
      </c>
      <c r="Z243" s="2" t="s">
        <v>23</v>
      </c>
    </row>
    <row r="244" spans="1:26" x14ac:dyDescent="0.2">
      <c r="A244" s="12" t="s">
        <v>11</v>
      </c>
      <c r="B244" s="17" t="s">
        <v>731</v>
      </c>
      <c r="C244" s="12">
        <f t="shared" si="29"/>
        <v>17</v>
      </c>
      <c r="D244" s="12">
        <f t="shared" si="30"/>
        <v>6</v>
      </c>
      <c r="E244" s="12">
        <f t="shared" si="31"/>
        <v>2016</v>
      </c>
      <c r="F244" s="3">
        <v>42538</v>
      </c>
      <c r="G244" s="4">
        <v>0.79513888888888884</v>
      </c>
      <c r="H244" s="13" t="s">
        <v>83</v>
      </c>
      <c r="I244" s="14">
        <v>0.96180555555555547</v>
      </c>
      <c r="J244" s="23">
        <f t="shared" si="28"/>
        <v>169</v>
      </c>
      <c r="K244" s="8">
        <v>69.000600000000006</v>
      </c>
      <c r="L244" s="8">
        <v>56.790883333333333</v>
      </c>
      <c r="M244" s="2" t="s">
        <v>199</v>
      </c>
      <c r="N244" s="31" t="s">
        <v>246</v>
      </c>
      <c r="O244" s="2" t="s">
        <v>119</v>
      </c>
      <c r="P244" s="2" t="s">
        <v>177</v>
      </c>
      <c r="Q244" s="5" t="s">
        <v>611</v>
      </c>
      <c r="R244" s="2">
        <v>200</v>
      </c>
      <c r="S244" s="2">
        <v>341</v>
      </c>
      <c r="T244" s="2">
        <v>160</v>
      </c>
      <c r="U244" s="2">
        <v>5</v>
      </c>
      <c r="V244" s="2">
        <v>-1.2</v>
      </c>
      <c r="W244" s="2">
        <v>1.83</v>
      </c>
      <c r="X244" s="2">
        <v>1009.95</v>
      </c>
      <c r="Y244" s="2">
        <v>82</v>
      </c>
      <c r="Z244" s="2" t="s">
        <v>23</v>
      </c>
    </row>
    <row r="245" spans="1:26" x14ac:dyDescent="0.2">
      <c r="A245" s="12" t="s">
        <v>11</v>
      </c>
      <c r="B245" s="17" t="s">
        <v>731</v>
      </c>
      <c r="C245" s="12">
        <f t="shared" si="29"/>
        <v>17</v>
      </c>
      <c r="D245" s="12">
        <f t="shared" si="30"/>
        <v>6</v>
      </c>
      <c r="E245" s="12">
        <f t="shared" si="31"/>
        <v>2016</v>
      </c>
      <c r="F245" s="3">
        <v>42538</v>
      </c>
      <c r="G245" s="4">
        <v>0.79999999999999993</v>
      </c>
      <c r="H245" s="13" t="s">
        <v>83</v>
      </c>
      <c r="I245" s="14">
        <v>0.96666666666666667</v>
      </c>
      <c r="J245" s="23">
        <f t="shared" si="28"/>
        <v>169</v>
      </c>
      <c r="K245" s="8">
        <v>69.000283333333329</v>
      </c>
      <c r="L245" s="8">
        <v>56.79025</v>
      </c>
      <c r="M245" s="2" t="s">
        <v>199</v>
      </c>
      <c r="N245" s="31" t="s">
        <v>246</v>
      </c>
      <c r="O245" s="2" t="s">
        <v>136</v>
      </c>
      <c r="P245" s="2" t="s">
        <v>177</v>
      </c>
      <c r="Q245" s="5" t="s">
        <v>611</v>
      </c>
      <c r="R245" s="2">
        <v>199</v>
      </c>
      <c r="S245" s="2">
        <v>346</v>
      </c>
      <c r="T245" s="2">
        <v>150</v>
      </c>
      <c r="U245" s="2">
        <v>4</v>
      </c>
      <c r="V245" s="2">
        <v>-0.6</v>
      </c>
      <c r="W245" s="2">
        <v>1.8</v>
      </c>
      <c r="X245" s="2">
        <v>1009.85</v>
      </c>
      <c r="Y245" s="2">
        <v>82</v>
      </c>
      <c r="Z245" s="2" t="s">
        <v>23</v>
      </c>
    </row>
    <row r="246" spans="1:26" x14ac:dyDescent="0.2">
      <c r="A246" s="12" t="s">
        <v>11</v>
      </c>
      <c r="B246" s="17" t="s">
        <v>732</v>
      </c>
      <c r="C246" s="12">
        <f t="shared" si="29"/>
        <v>17</v>
      </c>
      <c r="D246" s="12">
        <f t="shared" si="30"/>
        <v>6</v>
      </c>
      <c r="E246" s="12">
        <f t="shared" si="31"/>
        <v>2016</v>
      </c>
      <c r="F246" s="3">
        <v>42538</v>
      </c>
      <c r="G246" s="4">
        <v>0.8125</v>
      </c>
      <c r="H246" s="13" t="s">
        <v>83</v>
      </c>
      <c r="I246" s="14">
        <v>0.97916666666666663</v>
      </c>
      <c r="J246" s="23">
        <f t="shared" si="28"/>
        <v>169</v>
      </c>
      <c r="K246" s="8">
        <v>69.000799999999998</v>
      </c>
      <c r="L246" s="8">
        <v>56.790166666666664</v>
      </c>
      <c r="M246" s="2" t="s">
        <v>199</v>
      </c>
      <c r="N246" s="31" t="s">
        <v>246</v>
      </c>
      <c r="O246" s="2" t="s">
        <v>65</v>
      </c>
      <c r="P246" s="2" t="s">
        <v>103</v>
      </c>
      <c r="Q246" s="5" t="s">
        <v>606</v>
      </c>
      <c r="R246" s="2">
        <v>198</v>
      </c>
      <c r="S246" s="2">
        <v>30</v>
      </c>
      <c r="T246" s="2">
        <v>140</v>
      </c>
      <c r="U246" s="2">
        <v>5</v>
      </c>
      <c r="V246" s="2">
        <v>-0.7</v>
      </c>
      <c r="W246" s="2">
        <v>1.8</v>
      </c>
      <c r="X246" s="2">
        <v>1009.8</v>
      </c>
      <c r="Y246" s="2">
        <v>84</v>
      </c>
      <c r="Z246" s="2" t="s">
        <v>23</v>
      </c>
    </row>
    <row r="247" spans="1:26" x14ac:dyDescent="0.2">
      <c r="A247" s="12" t="s">
        <v>11</v>
      </c>
      <c r="B247" s="17" t="s">
        <v>733</v>
      </c>
      <c r="C247" s="12">
        <f t="shared" si="29"/>
        <v>17</v>
      </c>
      <c r="D247" s="12">
        <f t="shared" si="30"/>
        <v>6</v>
      </c>
      <c r="E247" s="12">
        <f t="shared" si="31"/>
        <v>2016</v>
      </c>
      <c r="F247" s="3">
        <v>42538</v>
      </c>
      <c r="G247" s="4">
        <v>0.82638888888888884</v>
      </c>
      <c r="H247" s="13" t="s">
        <v>83</v>
      </c>
      <c r="I247" s="14">
        <v>0.99305555555555547</v>
      </c>
      <c r="J247" s="23">
        <f t="shared" si="28"/>
        <v>169</v>
      </c>
      <c r="K247" s="8">
        <v>69.002466666666663</v>
      </c>
      <c r="L247" s="8">
        <v>56.790500000000002</v>
      </c>
      <c r="M247" s="2" t="s">
        <v>199</v>
      </c>
      <c r="N247" s="31" t="s">
        <v>246</v>
      </c>
      <c r="O247" s="2" t="s">
        <v>121</v>
      </c>
      <c r="P247" s="2" t="s">
        <v>177</v>
      </c>
      <c r="Q247" s="5" t="s">
        <v>614</v>
      </c>
      <c r="R247" s="2">
        <v>199</v>
      </c>
      <c r="S247" s="2">
        <v>0</v>
      </c>
      <c r="T247" s="2">
        <v>140</v>
      </c>
      <c r="U247" s="2">
        <v>5</v>
      </c>
      <c r="V247" s="2">
        <v>-1</v>
      </c>
      <c r="W247" s="2">
        <v>1.77</v>
      </c>
      <c r="X247" s="2">
        <v>1009.8</v>
      </c>
      <c r="Y247" s="2">
        <v>86</v>
      </c>
      <c r="Z247" s="2" t="s">
        <v>23</v>
      </c>
    </row>
    <row r="248" spans="1:26" x14ac:dyDescent="0.2">
      <c r="A248" s="12" t="s">
        <v>11</v>
      </c>
      <c r="B248" s="17" t="s">
        <v>733</v>
      </c>
      <c r="C248" s="12">
        <f t="shared" si="29"/>
        <v>17</v>
      </c>
      <c r="D248" s="12">
        <f t="shared" si="30"/>
        <v>6</v>
      </c>
      <c r="E248" s="12">
        <f t="shared" si="31"/>
        <v>2016</v>
      </c>
      <c r="F248" s="3">
        <v>42538</v>
      </c>
      <c r="G248" s="4">
        <v>0.82986111111111116</v>
      </c>
      <c r="H248" s="13" t="s">
        <v>83</v>
      </c>
      <c r="I248" s="14">
        <v>0.99652777777777779</v>
      </c>
      <c r="J248" s="23">
        <f t="shared" si="28"/>
        <v>169</v>
      </c>
      <c r="K248" s="8">
        <v>69.002616666666668</v>
      </c>
      <c r="L248" s="8">
        <v>56.790199999999999</v>
      </c>
      <c r="M248" s="2" t="s">
        <v>199</v>
      </c>
      <c r="N248" s="31" t="s">
        <v>246</v>
      </c>
      <c r="O248" s="2" t="s">
        <v>119</v>
      </c>
      <c r="P248" s="2" t="s">
        <v>177</v>
      </c>
      <c r="Q248" s="5" t="s">
        <v>614</v>
      </c>
      <c r="R248" s="2">
        <v>198</v>
      </c>
      <c r="S248" s="2">
        <v>314</v>
      </c>
      <c r="T248" s="2">
        <v>140</v>
      </c>
      <c r="U248" s="2">
        <v>5</v>
      </c>
      <c r="V248" s="2">
        <v>-1.2</v>
      </c>
      <c r="W248" s="2">
        <v>1.76</v>
      </c>
      <c r="X248" s="2">
        <v>1009.98</v>
      </c>
      <c r="Y248" s="2">
        <v>86</v>
      </c>
      <c r="Z248" s="2" t="s">
        <v>23</v>
      </c>
    </row>
    <row r="249" spans="1:26" x14ac:dyDescent="0.2">
      <c r="A249" s="12" t="s">
        <v>11</v>
      </c>
      <c r="B249" s="17" t="s">
        <v>733</v>
      </c>
      <c r="C249" s="12">
        <f t="shared" ref="C249:C288" si="32">DAY(F249)</f>
        <v>17</v>
      </c>
      <c r="D249" s="12">
        <f t="shared" ref="D249:D288" si="33">MONTH(F249)</f>
        <v>6</v>
      </c>
      <c r="E249" s="12">
        <f t="shared" ref="E249:E288" si="34">YEAR(F249)</f>
        <v>2016</v>
      </c>
      <c r="F249" s="3">
        <v>42538</v>
      </c>
      <c r="G249" s="4">
        <v>0.83333333333333337</v>
      </c>
      <c r="H249" s="13" t="s">
        <v>84</v>
      </c>
      <c r="I249" s="14">
        <v>0</v>
      </c>
      <c r="J249" s="23">
        <f t="shared" si="28"/>
        <v>169</v>
      </c>
      <c r="K249" s="8">
        <v>69.00288333333333</v>
      </c>
      <c r="L249" s="8">
        <v>56.789616666666667</v>
      </c>
      <c r="M249" s="2" t="s">
        <v>199</v>
      </c>
      <c r="N249" s="31" t="s">
        <v>246</v>
      </c>
      <c r="O249" s="2" t="s">
        <v>128</v>
      </c>
      <c r="P249" s="2" t="s">
        <v>177</v>
      </c>
      <c r="Q249" s="5" t="s">
        <v>614</v>
      </c>
      <c r="R249" s="2">
        <v>198</v>
      </c>
      <c r="S249" s="2">
        <v>307</v>
      </c>
      <c r="T249" s="2">
        <v>160</v>
      </c>
      <c r="U249" s="2">
        <v>5</v>
      </c>
      <c r="V249" s="2">
        <v>-1.5</v>
      </c>
      <c r="W249" s="2">
        <v>1.72</v>
      </c>
      <c r="X249" s="2">
        <v>1010.01</v>
      </c>
      <c r="Y249" s="2">
        <v>87</v>
      </c>
      <c r="Z249" s="2" t="s">
        <v>23</v>
      </c>
    </row>
    <row r="250" spans="1:26" x14ac:dyDescent="0.2">
      <c r="A250" s="12" t="s">
        <v>11</v>
      </c>
      <c r="B250" s="17" t="s">
        <v>734</v>
      </c>
      <c r="C250" s="12">
        <f t="shared" si="32"/>
        <v>17</v>
      </c>
      <c r="D250" s="12">
        <f t="shared" si="33"/>
        <v>6</v>
      </c>
      <c r="E250" s="12">
        <f t="shared" si="34"/>
        <v>2016</v>
      </c>
      <c r="F250" s="3">
        <v>42538</v>
      </c>
      <c r="G250" s="4">
        <v>0.84583333333333333</v>
      </c>
      <c r="H250" s="13" t="s">
        <v>84</v>
      </c>
      <c r="I250" s="14">
        <v>1.2499999999999999E-2</v>
      </c>
      <c r="J250" s="23">
        <f t="shared" si="28"/>
        <v>169</v>
      </c>
      <c r="K250" s="8">
        <v>69.000583333333338</v>
      </c>
      <c r="L250" s="8">
        <v>56.791600000000003</v>
      </c>
      <c r="M250" s="2" t="s">
        <v>199</v>
      </c>
      <c r="N250" s="31" t="s">
        <v>246</v>
      </c>
      <c r="O250" s="2" t="s">
        <v>137</v>
      </c>
      <c r="P250" s="2" t="s">
        <v>177</v>
      </c>
      <c r="Q250" s="5" t="s">
        <v>613</v>
      </c>
      <c r="R250" s="2">
        <v>199</v>
      </c>
      <c r="S250" s="2">
        <v>3</v>
      </c>
      <c r="T250" s="2">
        <v>160</v>
      </c>
      <c r="U250" s="2">
        <v>6</v>
      </c>
      <c r="V250" s="2">
        <v>-2</v>
      </c>
      <c r="W250" s="2">
        <v>1.75</v>
      </c>
      <c r="X250" s="2">
        <v>1009.93</v>
      </c>
      <c r="Y250" s="2">
        <v>90</v>
      </c>
      <c r="Z250" s="2" t="s">
        <v>23</v>
      </c>
    </row>
    <row r="251" spans="1:26" x14ac:dyDescent="0.2">
      <c r="A251" s="12" t="s">
        <v>11</v>
      </c>
      <c r="B251" s="17" t="s">
        <v>734</v>
      </c>
      <c r="C251" s="12">
        <f t="shared" si="32"/>
        <v>17</v>
      </c>
      <c r="D251" s="12">
        <f t="shared" si="33"/>
        <v>6</v>
      </c>
      <c r="E251" s="12">
        <f t="shared" si="34"/>
        <v>2016</v>
      </c>
      <c r="F251" s="3">
        <v>42538</v>
      </c>
      <c r="G251" s="4">
        <v>0.84861111111111109</v>
      </c>
      <c r="H251" s="13" t="s">
        <v>84</v>
      </c>
      <c r="I251" s="14">
        <v>1.5277777777777777E-2</v>
      </c>
      <c r="J251" s="23">
        <f t="shared" si="28"/>
        <v>169</v>
      </c>
      <c r="K251" s="8">
        <v>69.000616666666673</v>
      </c>
      <c r="L251" s="8">
        <v>56.791016666666664</v>
      </c>
      <c r="M251" s="2" t="s">
        <v>199</v>
      </c>
      <c r="N251" s="31" t="s">
        <v>246</v>
      </c>
      <c r="O251" s="2" t="s">
        <v>119</v>
      </c>
      <c r="P251" s="2" t="s">
        <v>177</v>
      </c>
      <c r="Q251" s="5" t="s">
        <v>613</v>
      </c>
      <c r="R251" s="2">
        <v>200</v>
      </c>
      <c r="S251" s="2">
        <v>351</v>
      </c>
      <c r="T251" s="2">
        <v>170</v>
      </c>
      <c r="U251" s="2">
        <v>7</v>
      </c>
      <c r="V251" s="2">
        <v>-1.5</v>
      </c>
      <c r="W251" s="2">
        <v>1.88</v>
      </c>
      <c r="X251" s="2">
        <v>1009.93</v>
      </c>
      <c r="Y251" s="2">
        <v>89</v>
      </c>
      <c r="Z251" s="2" t="s">
        <v>23</v>
      </c>
    </row>
    <row r="252" spans="1:26" x14ac:dyDescent="0.2">
      <c r="A252" s="12" t="s">
        <v>11</v>
      </c>
      <c r="B252" s="17" t="s">
        <v>734</v>
      </c>
      <c r="C252" s="12">
        <f t="shared" si="32"/>
        <v>17</v>
      </c>
      <c r="D252" s="12">
        <f t="shared" si="33"/>
        <v>6</v>
      </c>
      <c r="E252" s="12">
        <f t="shared" si="34"/>
        <v>2016</v>
      </c>
      <c r="F252" s="3">
        <v>42538</v>
      </c>
      <c r="G252" s="4">
        <v>0.8534722222222223</v>
      </c>
      <c r="H252" s="13" t="s">
        <v>84</v>
      </c>
      <c r="I252" s="14">
        <v>2.013888888888889E-2</v>
      </c>
      <c r="J252" s="23">
        <f t="shared" si="28"/>
        <v>169</v>
      </c>
      <c r="K252" s="8">
        <v>69.000349999999997</v>
      </c>
      <c r="L252" s="8">
        <v>56.790733333333336</v>
      </c>
      <c r="M252" s="2" t="s">
        <v>199</v>
      </c>
      <c r="N252" s="31" t="s">
        <v>246</v>
      </c>
      <c r="O252" s="2" t="s">
        <v>138</v>
      </c>
      <c r="P252" s="2" t="s">
        <v>177</v>
      </c>
      <c r="Q252" s="5" t="s">
        <v>613</v>
      </c>
      <c r="R252" s="2">
        <v>199</v>
      </c>
      <c r="S252" s="2">
        <v>324</v>
      </c>
      <c r="T252" s="2">
        <v>175</v>
      </c>
      <c r="U252" s="2">
        <v>10</v>
      </c>
      <c r="V252" s="2">
        <v>-1.5</v>
      </c>
      <c r="W252" s="2">
        <v>1.88</v>
      </c>
      <c r="X252" s="2">
        <v>1009.93</v>
      </c>
      <c r="Y252" s="2">
        <v>89</v>
      </c>
      <c r="Z252" s="2" t="s">
        <v>23</v>
      </c>
    </row>
    <row r="253" spans="1:26" s="16" customFormat="1" x14ac:dyDescent="0.2">
      <c r="A253" s="12" t="s">
        <v>11</v>
      </c>
      <c r="B253" s="17" t="s">
        <v>281</v>
      </c>
      <c r="C253" s="12">
        <f t="shared" si="32"/>
        <v>17</v>
      </c>
      <c r="D253" s="12">
        <f t="shared" si="33"/>
        <v>6</v>
      </c>
      <c r="E253" s="12">
        <f t="shared" si="34"/>
        <v>2016</v>
      </c>
      <c r="F253" s="3">
        <v>42538</v>
      </c>
      <c r="G253" s="4">
        <v>0.93541666666666667</v>
      </c>
      <c r="H253" s="13" t="s">
        <v>84</v>
      </c>
      <c r="I253" s="14">
        <v>0.10208333333333335</v>
      </c>
      <c r="J253" s="23">
        <f t="shared" si="28"/>
        <v>169</v>
      </c>
      <c r="K253" s="8">
        <v>69.000283333333329</v>
      </c>
      <c r="L253" s="8">
        <v>57.00953333333333</v>
      </c>
      <c r="M253" s="2" t="s">
        <v>200</v>
      </c>
      <c r="N253" s="31" t="s">
        <v>247</v>
      </c>
      <c r="O253" s="2" t="s">
        <v>608</v>
      </c>
      <c r="P253" s="2" t="s">
        <v>15</v>
      </c>
      <c r="Q253" s="5" t="s">
        <v>666</v>
      </c>
      <c r="R253" s="2">
        <v>225</v>
      </c>
      <c r="S253" s="2">
        <v>307</v>
      </c>
      <c r="T253" s="2">
        <v>160</v>
      </c>
      <c r="U253" s="2">
        <v>9</v>
      </c>
      <c r="V253" s="2">
        <v>-2.2999999999999998</v>
      </c>
      <c r="W253" s="2">
        <v>1.82</v>
      </c>
      <c r="X253" s="2">
        <v>1009.75</v>
      </c>
      <c r="Y253" s="2">
        <v>92</v>
      </c>
      <c r="Z253" s="2" t="s">
        <v>23</v>
      </c>
    </row>
    <row r="254" spans="1:26" x14ac:dyDescent="0.2">
      <c r="A254" s="12" t="s">
        <v>11</v>
      </c>
      <c r="B254" s="17" t="s">
        <v>281</v>
      </c>
      <c r="C254" s="12">
        <f t="shared" si="32"/>
        <v>17</v>
      </c>
      <c r="D254" s="12">
        <f t="shared" si="33"/>
        <v>6</v>
      </c>
      <c r="E254" s="12">
        <f t="shared" si="34"/>
        <v>2016</v>
      </c>
      <c r="F254" s="3">
        <v>42538</v>
      </c>
      <c r="G254" s="4">
        <v>0.9458333333333333</v>
      </c>
      <c r="H254" s="13" t="s">
        <v>84</v>
      </c>
      <c r="I254" s="14">
        <v>0.1125</v>
      </c>
      <c r="J254" s="23">
        <f t="shared" si="28"/>
        <v>169</v>
      </c>
      <c r="K254" s="8">
        <v>69.001533333333327</v>
      </c>
      <c r="L254" s="8">
        <v>57.010983333333336</v>
      </c>
      <c r="M254" s="2" t="s">
        <v>200</v>
      </c>
      <c r="N254" s="31" t="s">
        <v>247</v>
      </c>
      <c r="O254" s="2" t="s">
        <v>8</v>
      </c>
      <c r="P254" s="2" t="s">
        <v>15</v>
      </c>
      <c r="Q254" s="5" t="s">
        <v>666</v>
      </c>
      <c r="R254" s="2">
        <v>226</v>
      </c>
      <c r="S254" s="2">
        <v>272</v>
      </c>
      <c r="T254" s="2">
        <v>140</v>
      </c>
      <c r="U254" s="2">
        <v>8</v>
      </c>
      <c r="V254" s="2">
        <v>-2.4</v>
      </c>
      <c r="W254" s="2">
        <v>1.89</v>
      </c>
      <c r="X254" s="2">
        <v>1009.79</v>
      </c>
      <c r="Y254" s="2">
        <v>92</v>
      </c>
      <c r="Z254" s="2" t="s">
        <v>23</v>
      </c>
    </row>
    <row r="255" spans="1:26" x14ac:dyDescent="0.2">
      <c r="A255" s="12" t="s">
        <v>11</v>
      </c>
      <c r="B255" s="17" t="s">
        <v>282</v>
      </c>
      <c r="C255" s="12">
        <f t="shared" si="32"/>
        <v>17</v>
      </c>
      <c r="D255" s="12">
        <f t="shared" si="33"/>
        <v>6</v>
      </c>
      <c r="E255" s="12">
        <f t="shared" si="34"/>
        <v>2016</v>
      </c>
      <c r="F255" s="3">
        <v>42538</v>
      </c>
      <c r="G255" s="4">
        <v>0.97222222222222221</v>
      </c>
      <c r="H255" s="13" t="s">
        <v>84</v>
      </c>
      <c r="I255" s="14">
        <v>0.1388888888888889</v>
      </c>
      <c r="J255" s="23">
        <f t="shared" si="28"/>
        <v>169</v>
      </c>
      <c r="K255" s="8">
        <v>68.999750000000006</v>
      </c>
      <c r="L255" s="8">
        <v>57.248583333333336</v>
      </c>
      <c r="M255" s="2" t="s">
        <v>201</v>
      </c>
      <c r="N255" s="31" t="s">
        <v>283</v>
      </c>
      <c r="O255" s="2" t="s">
        <v>608</v>
      </c>
      <c r="P255" s="2" t="s">
        <v>15</v>
      </c>
      <c r="Q255" s="5" t="s">
        <v>667</v>
      </c>
      <c r="R255" s="2">
        <v>234</v>
      </c>
      <c r="S255" s="2">
        <v>353</v>
      </c>
      <c r="T255" s="2">
        <v>125</v>
      </c>
      <c r="U255" s="2">
        <v>9</v>
      </c>
      <c r="V255" s="2">
        <v>-2.2999999999999998</v>
      </c>
      <c r="W255" s="2">
        <v>1.61</v>
      </c>
      <c r="X255" s="2">
        <v>1009.61</v>
      </c>
      <c r="Y255" s="2">
        <v>93</v>
      </c>
      <c r="Z255" s="2" t="s">
        <v>23</v>
      </c>
    </row>
    <row r="256" spans="1:26" x14ac:dyDescent="0.2">
      <c r="A256" s="12" t="s">
        <v>11</v>
      </c>
      <c r="B256" s="17" t="s">
        <v>282</v>
      </c>
      <c r="C256" s="12">
        <f t="shared" si="32"/>
        <v>17</v>
      </c>
      <c r="D256" s="12">
        <f t="shared" si="33"/>
        <v>6</v>
      </c>
      <c r="E256" s="12">
        <f t="shared" si="34"/>
        <v>2016</v>
      </c>
      <c r="F256" s="3">
        <v>42538</v>
      </c>
      <c r="G256" s="4">
        <v>0.99930555555555556</v>
      </c>
      <c r="H256" s="13" t="s">
        <v>84</v>
      </c>
      <c r="I256" s="14">
        <v>0.16597222222222222</v>
      </c>
      <c r="J256" s="23">
        <f t="shared" si="28"/>
        <v>169</v>
      </c>
      <c r="K256" s="8">
        <v>69.002200000000002</v>
      </c>
      <c r="L256" s="8">
        <v>57.250916666666669</v>
      </c>
      <c r="M256" s="2" t="s">
        <v>201</v>
      </c>
      <c r="N256" s="31" t="s">
        <v>283</v>
      </c>
      <c r="O256" s="2" t="s">
        <v>8</v>
      </c>
      <c r="P256" s="2" t="s">
        <v>15</v>
      </c>
      <c r="Q256" s="5" t="s">
        <v>667</v>
      </c>
      <c r="R256" s="2">
        <v>233</v>
      </c>
      <c r="S256" s="2">
        <v>3</v>
      </c>
      <c r="T256" s="2">
        <v>145</v>
      </c>
      <c r="U256" s="2">
        <v>10</v>
      </c>
      <c r="V256" s="2">
        <v>-0.2</v>
      </c>
      <c r="W256" s="2">
        <v>1.7</v>
      </c>
      <c r="X256" s="2">
        <v>1009.32</v>
      </c>
      <c r="Y256" s="2">
        <v>85</v>
      </c>
      <c r="Z256" s="2" t="s">
        <v>23</v>
      </c>
    </row>
    <row r="257" spans="1:27" x14ac:dyDescent="0.2">
      <c r="A257" s="12" t="s">
        <v>11</v>
      </c>
      <c r="B257" s="17" t="s">
        <v>284</v>
      </c>
      <c r="C257" s="12">
        <f t="shared" si="32"/>
        <v>18</v>
      </c>
      <c r="D257" s="12">
        <f t="shared" si="33"/>
        <v>6</v>
      </c>
      <c r="E257" s="12">
        <f t="shared" si="34"/>
        <v>2016</v>
      </c>
      <c r="F257" s="3">
        <v>42539</v>
      </c>
      <c r="G257" s="4">
        <v>2.6388888888888889E-2</v>
      </c>
      <c r="H257" s="13" t="s">
        <v>84</v>
      </c>
      <c r="I257" s="14">
        <v>0.19305555555555554</v>
      </c>
      <c r="J257" s="23">
        <f t="shared" si="28"/>
        <v>170</v>
      </c>
      <c r="K257" s="8">
        <v>69.000883333333334</v>
      </c>
      <c r="L257" s="8">
        <v>57.485933333333335</v>
      </c>
      <c r="M257" s="2" t="s">
        <v>202</v>
      </c>
      <c r="N257" s="31" t="s">
        <v>248</v>
      </c>
      <c r="O257" s="2" t="s">
        <v>24</v>
      </c>
      <c r="P257" s="2" t="s">
        <v>42</v>
      </c>
      <c r="Q257" s="5" t="s">
        <v>616</v>
      </c>
      <c r="R257" s="2">
        <v>272</v>
      </c>
      <c r="S257" s="2">
        <v>308</v>
      </c>
      <c r="T257" s="2">
        <v>152</v>
      </c>
      <c r="U257" s="2">
        <v>10</v>
      </c>
      <c r="V257" s="2">
        <v>-1.9</v>
      </c>
      <c r="W257" s="2">
        <v>1.69</v>
      </c>
      <c r="X257" s="2">
        <v>1009.11</v>
      </c>
      <c r="Y257" s="2">
        <v>92</v>
      </c>
      <c r="Z257" s="2" t="s">
        <v>23</v>
      </c>
    </row>
    <row r="258" spans="1:27" x14ac:dyDescent="0.2">
      <c r="A258" s="12" t="s">
        <v>11</v>
      </c>
      <c r="B258" s="17" t="s">
        <v>284</v>
      </c>
      <c r="C258" s="12">
        <f t="shared" si="32"/>
        <v>18</v>
      </c>
      <c r="D258" s="12">
        <f t="shared" si="33"/>
        <v>6</v>
      </c>
      <c r="E258" s="12">
        <f t="shared" si="34"/>
        <v>2016</v>
      </c>
      <c r="F258" s="3">
        <v>42539</v>
      </c>
      <c r="G258" s="4">
        <v>5.7638888888888885E-2</v>
      </c>
      <c r="H258" s="13" t="s">
        <v>84</v>
      </c>
      <c r="I258" s="14">
        <v>0.22430555555555556</v>
      </c>
      <c r="J258" s="23">
        <f t="shared" si="28"/>
        <v>170</v>
      </c>
      <c r="K258" s="8">
        <v>68.997366666666665</v>
      </c>
      <c r="L258" s="8">
        <v>57.474166666666669</v>
      </c>
      <c r="M258" s="2" t="s">
        <v>202</v>
      </c>
      <c r="N258" s="31" t="s">
        <v>248</v>
      </c>
      <c r="O258" s="2" t="s">
        <v>25</v>
      </c>
      <c r="P258" s="2" t="s">
        <v>42</v>
      </c>
      <c r="Q258" s="5" t="s">
        <v>616</v>
      </c>
      <c r="R258" s="2">
        <v>272</v>
      </c>
      <c r="S258" s="2">
        <v>24</v>
      </c>
      <c r="T258" s="2">
        <v>148</v>
      </c>
      <c r="U258" s="2">
        <v>10</v>
      </c>
      <c r="V258" s="2">
        <v>-1.3</v>
      </c>
      <c r="W258" s="2">
        <v>1.74</v>
      </c>
      <c r="X258" s="2">
        <v>1008.99</v>
      </c>
      <c r="Y258" s="2">
        <v>93</v>
      </c>
      <c r="Z258" s="2" t="s">
        <v>23</v>
      </c>
    </row>
    <row r="259" spans="1:27" x14ac:dyDescent="0.2">
      <c r="A259" s="12" t="s">
        <v>11</v>
      </c>
      <c r="B259" s="17" t="s">
        <v>735</v>
      </c>
      <c r="C259" s="12">
        <f t="shared" si="32"/>
        <v>18</v>
      </c>
      <c r="D259" s="12">
        <f t="shared" si="33"/>
        <v>6</v>
      </c>
      <c r="E259" s="12">
        <f t="shared" si="34"/>
        <v>2016</v>
      </c>
      <c r="F259" s="3">
        <v>42539</v>
      </c>
      <c r="G259" s="4">
        <v>6.6666666666666666E-2</v>
      </c>
      <c r="H259" s="13" t="s">
        <v>84</v>
      </c>
      <c r="I259" s="14">
        <v>0.23333333333333331</v>
      </c>
      <c r="J259" s="23">
        <f t="shared" si="28"/>
        <v>170</v>
      </c>
      <c r="K259" s="8">
        <v>69.000050000000002</v>
      </c>
      <c r="L259" s="8">
        <v>57.485816666666665</v>
      </c>
      <c r="M259" s="2" t="s">
        <v>202</v>
      </c>
      <c r="N259" s="31" t="s">
        <v>248</v>
      </c>
      <c r="O259" s="2" t="s">
        <v>608</v>
      </c>
      <c r="P259" s="2" t="s">
        <v>15</v>
      </c>
      <c r="Q259" s="5" t="s">
        <v>668</v>
      </c>
      <c r="R259" s="2">
        <v>272</v>
      </c>
      <c r="S259" s="2">
        <v>356</v>
      </c>
      <c r="T259" s="2">
        <v>160</v>
      </c>
      <c r="U259" s="2">
        <v>10</v>
      </c>
      <c r="V259" s="2">
        <v>-1.3</v>
      </c>
      <c r="W259" s="2">
        <v>1.76</v>
      </c>
      <c r="X259" s="2">
        <v>1008.92</v>
      </c>
      <c r="Y259" s="2">
        <v>94</v>
      </c>
      <c r="Z259" s="2" t="s">
        <v>23</v>
      </c>
    </row>
    <row r="260" spans="1:27" x14ac:dyDescent="0.2">
      <c r="A260" s="12" t="s">
        <v>11</v>
      </c>
      <c r="B260" s="17" t="s">
        <v>735</v>
      </c>
      <c r="C260" s="12">
        <f t="shared" si="32"/>
        <v>18</v>
      </c>
      <c r="D260" s="12">
        <f t="shared" si="33"/>
        <v>6</v>
      </c>
      <c r="E260" s="12">
        <f t="shared" si="34"/>
        <v>2016</v>
      </c>
      <c r="F260" s="3">
        <v>42539</v>
      </c>
      <c r="G260" s="4">
        <v>8.9583333333333334E-2</v>
      </c>
      <c r="H260" s="13" t="s">
        <v>84</v>
      </c>
      <c r="I260" s="14">
        <v>0.25625000000000003</v>
      </c>
      <c r="J260" s="23">
        <f t="shared" si="28"/>
        <v>170</v>
      </c>
      <c r="K260" s="8">
        <v>69.000116666666671</v>
      </c>
      <c r="L260" s="8">
        <v>57.476616666666665</v>
      </c>
      <c r="M260" s="2" t="s">
        <v>202</v>
      </c>
      <c r="N260" s="31" t="s">
        <v>248</v>
      </c>
      <c r="O260" s="2" t="s">
        <v>8</v>
      </c>
      <c r="P260" s="2" t="s">
        <v>15</v>
      </c>
      <c r="Q260" s="5" t="s">
        <v>668</v>
      </c>
      <c r="R260" s="2">
        <v>272</v>
      </c>
      <c r="S260" s="2">
        <v>29</v>
      </c>
      <c r="T260" s="2">
        <v>150</v>
      </c>
      <c r="U260" s="2">
        <v>12</v>
      </c>
      <c r="V260" s="2">
        <v>-0.7</v>
      </c>
      <c r="W260" s="2">
        <v>1.81</v>
      </c>
      <c r="X260" s="2">
        <v>1008.75</v>
      </c>
      <c r="Y260" s="2">
        <v>91</v>
      </c>
      <c r="Z260" s="2" t="s">
        <v>23</v>
      </c>
    </row>
    <row r="261" spans="1:27" x14ac:dyDescent="0.2">
      <c r="A261" s="12" t="s">
        <v>11</v>
      </c>
      <c r="B261" s="17" t="s">
        <v>285</v>
      </c>
      <c r="C261" s="12">
        <f t="shared" si="32"/>
        <v>18</v>
      </c>
      <c r="D261" s="12">
        <f t="shared" si="33"/>
        <v>6</v>
      </c>
      <c r="E261" s="12">
        <f t="shared" si="34"/>
        <v>2016</v>
      </c>
      <c r="F261" s="3">
        <v>42539</v>
      </c>
      <c r="G261" s="4">
        <v>0.13819444444444443</v>
      </c>
      <c r="H261" s="13" t="s">
        <v>84</v>
      </c>
      <c r="I261" s="14">
        <v>0.30486111111111108</v>
      </c>
      <c r="J261" s="23">
        <f t="shared" si="28"/>
        <v>170</v>
      </c>
      <c r="K261" s="8">
        <v>68.999883333333329</v>
      </c>
      <c r="L261" s="8">
        <v>57.710983333333331</v>
      </c>
      <c r="M261" s="2" t="s">
        <v>203</v>
      </c>
      <c r="N261" s="31" t="s">
        <v>247</v>
      </c>
      <c r="O261" s="2" t="s">
        <v>608</v>
      </c>
      <c r="P261" s="2" t="s">
        <v>15</v>
      </c>
      <c r="Q261" s="5" t="s">
        <v>669</v>
      </c>
      <c r="R261" s="2">
        <v>297</v>
      </c>
      <c r="S261" s="2">
        <v>2</v>
      </c>
      <c r="T261" s="2">
        <v>152</v>
      </c>
      <c r="U261" s="2">
        <v>10</v>
      </c>
      <c r="V261" s="2">
        <v>-2</v>
      </c>
      <c r="W261" s="2">
        <v>1.4</v>
      </c>
      <c r="X261" s="2">
        <v>1008.57</v>
      </c>
      <c r="Y261" s="2">
        <v>97</v>
      </c>
      <c r="Z261" s="2" t="s">
        <v>23</v>
      </c>
    </row>
    <row r="262" spans="1:27" x14ac:dyDescent="0.2">
      <c r="A262" s="12" t="s">
        <v>11</v>
      </c>
      <c r="B262" s="17" t="s">
        <v>285</v>
      </c>
      <c r="C262" s="12">
        <f t="shared" si="32"/>
        <v>18</v>
      </c>
      <c r="D262" s="12">
        <f t="shared" si="33"/>
        <v>6</v>
      </c>
      <c r="E262" s="12">
        <f t="shared" si="34"/>
        <v>2016</v>
      </c>
      <c r="F262" s="3">
        <v>42539</v>
      </c>
      <c r="G262" s="4">
        <v>0.14930555555555555</v>
      </c>
      <c r="H262" s="13" t="s">
        <v>84</v>
      </c>
      <c r="I262" s="14">
        <v>0.31597222222222221</v>
      </c>
      <c r="J262" s="23">
        <f t="shared" si="28"/>
        <v>170</v>
      </c>
      <c r="K262" s="8">
        <v>68.999833333333328</v>
      </c>
      <c r="L262" s="8">
        <v>57.710133333333332</v>
      </c>
      <c r="M262" s="2" t="s">
        <v>203</v>
      </c>
      <c r="N262" s="31" t="s">
        <v>247</v>
      </c>
      <c r="O262" s="2" t="s">
        <v>8</v>
      </c>
      <c r="P262" s="2" t="s">
        <v>15</v>
      </c>
      <c r="Q262" s="5" t="s">
        <v>669</v>
      </c>
      <c r="R262" s="2">
        <v>298</v>
      </c>
      <c r="S262" s="2">
        <v>11</v>
      </c>
      <c r="T262" s="2">
        <v>125</v>
      </c>
      <c r="U262" s="2">
        <v>11</v>
      </c>
      <c r="V262" s="2">
        <v>-1.4</v>
      </c>
      <c r="W262" s="2">
        <v>1.38</v>
      </c>
      <c r="X262" s="2">
        <v>1008.48</v>
      </c>
      <c r="Y262" s="2">
        <v>96</v>
      </c>
      <c r="Z262" s="2" t="s">
        <v>23</v>
      </c>
    </row>
    <row r="263" spans="1:27" x14ac:dyDescent="0.2">
      <c r="A263" s="12" t="s">
        <v>11</v>
      </c>
      <c r="B263" s="17" t="s">
        <v>286</v>
      </c>
      <c r="C263" s="12">
        <f t="shared" si="32"/>
        <v>18</v>
      </c>
      <c r="D263" s="12">
        <f t="shared" si="33"/>
        <v>6</v>
      </c>
      <c r="E263" s="12">
        <f t="shared" si="34"/>
        <v>2016</v>
      </c>
      <c r="F263" s="3">
        <v>42539</v>
      </c>
      <c r="G263" s="4">
        <v>0.1763888888888889</v>
      </c>
      <c r="H263" s="13" t="s">
        <v>84</v>
      </c>
      <c r="I263" s="14">
        <v>0.3430555555555555</v>
      </c>
      <c r="J263" s="23">
        <f t="shared" si="28"/>
        <v>170</v>
      </c>
      <c r="K263" s="8">
        <v>68.999683333333337</v>
      </c>
      <c r="L263" s="8">
        <v>57.949633333333331</v>
      </c>
      <c r="M263" s="2" t="s">
        <v>204</v>
      </c>
      <c r="N263" s="31" t="s">
        <v>283</v>
      </c>
      <c r="O263" s="2" t="s">
        <v>608</v>
      </c>
      <c r="P263" s="2" t="s">
        <v>15</v>
      </c>
      <c r="Q263" s="5" t="s">
        <v>670</v>
      </c>
      <c r="R263" s="2">
        <v>300</v>
      </c>
      <c r="S263" s="2">
        <v>359</v>
      </c>
      <c r="T263" s="2">
        <v>150</v>
      </c>
      <c r="U263" s="2">
        <v>10</v>
      </c>
      <c r="V263" s="2">
        <v>-2.1</v>
      </c>
      <c r="W263" s="2">
        <v>1.57</v>
      </c>
      <c r="X263" s="2">
        <v>1008.35</v>
      </c>
      <c r="Y263" s="2">
        <v>98</v>
      </c>
      <c r="Z263" s="2" t="s">
        <v>23</v>
      </c>
    </row>
    <row r="264" spans="1:27" x14ac:dyDescent="0.2">
      <c r="A264" s="12" t="s">
        <v>11</v>
      </c>
      <c r="B264" s="17" t="s">
        <v>286</v>
      </c>
      <c r="C264" s="12">
        <f t="shared" si="32"/>
        <v>18</v>
      </c>
      <c r="D264" s="12">
        <f t="shared" si="33"/>
        <v>6</v>
      </c>
      <c r="E264" s="12">
        <f t="shared" si="34"/>
        <v>2016</v>
      </c>
      <c r="F264" s="3">
        <v>42539</v>
      </c>
      <c r="G264" s="4">
        <v>0.20486111111111113</v>
      </c>
      <c r="H264" s="13" t="s">
        <v>84</v>
      </c>
      <c r="I264" s="14">
        <v>0.37152777777777773</v>
      </c>
      <c r="J264" s="23">
        <f t="shared" si="28"/>
        <v>170</v>
      </c>
      <c r="K264" s="8">
        <v>69.00085</v>
      </c>
      <c r="L264" s="8">
        <v>57.94768333333333</v>
      </c>
      <c r="M264" s="2" t="s">
        <v>204</v>
      </c>
      <c r="N264" s="31" t="s">
        <v>283</v>
      </c>
      <c r="O264" s="2" t="s">
        <v>8</v>
      </c>
      <c r="P264" s="2" t="s">
        <v>15</v>
      </c>
      <c r="Q264" s="5" t="s">
        <v>670</v>
      </c>
      <c r="R264" s="2">
        <v>302</v>
      </c>
      <c r="S264" s="2">
        <v>73</v>
      </c>
      <c r="T264" s="2">
        <v>160</v>
      </c>
      <c r="U264" s="2">
        <v>2</v>
      </c>
      <c r="V264" s="2">
        <v>-1.1000000000000001</v>
      </c>
      <c r="W264" s="2">
        <v>1.49</v>
      </c>
      <c r="X264" s="2">
        <v>1008.38</v>
      </c>
      <c r="Y264" s="2">
        <v>98</v>
      </c>
      <c r="Z264" s="2" t="s">
        <v>23</v>
      </c>
    </row>
    <row r="265" spans="1:27" x14ac:dyDescent="0.2">
      <c r="A265" s="12" t="s">
        <v>11</v>
      </c>
      <c r="B265" s="17" t="s">
        <v>287</v>
      </c>
      <c r="C265" s="12">
        <f t="shared" si="32"/>
        <v>18</v>
      </c>
      <c r="D265" s="12">
        <f t="shared" si="33"/>
        <v>6</v>
      </c>
      <c r="E265" s="12">
        <f t="shared" si="34"/>
        <v>2016</v>
      </c>
      <c r="F265" s="3">
        <v>42539</v>
      </c>
      <c r="G265" s="4">
        <v>0.2298611111111111</v>
      </c>
      <c r="H265" s="13" t="s">
        <v>84</v>
      </c>
      <c r="I265" s="14">
        <v>0.39652777777777781</v>
      </c>
      <c r="J265" s="23">
        <f t="shared" si="28"/>
        <v>170</v>
      </c>
      <c r="K265" s="8">
        <v>68.999633333333335</v>
      </c>
      <c r="L265" s="8">
        <v>58.187683333333332</v>
      </c>
      <c r="M265" s="2" t="s">
        <v>205</v>
      </c>
      <c r="N265" s="31" t="s">
        <v>247</v>
      </c>
      <c r="O265" s="2" t="s">
        <v>608</v>
      </c>
      <c r="P265" s="2" t="s">
        <v>15</v>
      </c>
      <c r="Q265" s="5" t="s">
        <v>671</v>
      </c>
      <c r="R265" s="2">
        <v>309</v>
      </c>
      <c r="S265" s="2">
        <v>13</v>
      </c>
      <c r="T265" s="2">
        <v>140</v>
      </c>
      <c r="U265" s="2">
        <v>13</v>
      </c>
      <c r="V265" s="2">
        <v>-2.1</v>
      </c>
      <c r="W265" s="2">
        <v>1.5</v>
      </c>
      <c r="X265" s="2">
        <v>1008.2</v>
      </c>
      <c r="Y265" s="2">
        <v>99</v>
      </c>
      <c r="Z265" s="2" t="s">
        <v>23</v>
      </c>
    </row>
    <row r="266" spans="1:27" x14ac:dyDescent="0.2">
      <c r="A266" s="12" t="s">
        <v>11</v>
      </c>
      <c r="B266" s="17" t="s">
        <v>287</v>
      </c>
      <c r="C266" s="12">
        <f t="shared" si="32"/>
        <v>18</v>
      </c>
      <c r="D266" s="12">
        <f t="shared" si="33"/>
        <v>6</v>
      </c>
      <c r="E266" s="12">
        <f t="shared" si="34"/>
        <v>2016</v>
      </c>
      <c r="F266" s="3">
        <v>42539</v>
      </c>
      <c r="G266" s="4">
        <v>0.24305555555555555</v>
      </c>
      <c r="H266" s="13" t="s">
        <v>84</v>
      </c>
      <c r="I266" s="14">
        <v>0.40972222222222227</v>
      </c>
      <c r="J266" s="23">
        <f t="shared" si="28"/>
        <v>170</v>
      </c>
      <c r="K266" s="8">
        <v>69.000349999999997</v>
      </c>
      <c r="L266" s="8">
        <v>58.190150000000003</v>
      </c>
      <c r="M266" s="2" t="s">
        <v>205</v>
      </c>
      <c r="N266" s="31" t="s">
        <v>247</v>
      </c>
      <c r="O266" s="2" t="s">
        <v>8</v>
      </c>
      <c r="P266" s="2" t="s">
        <v>15</v>
      </c>
      <c r="Q266" s="5" t="s">
        <v>671</v>
      </c>
      <c r="R266" s="2">
        <v>308</v>
      </c>
      <c r="S266" s="2">
        <v>51</v>
      </c>
      <c r="T266" s="2">
        <v>150</v>
      </c>
      <c r="U266" s="2">
        <v>2</v>
      </c>
      <c r="V266" s="2">
        <v>-1.1000000000000001</v>
      </c>
      <c r="W266" s="2">
        <v>1.6</v>
      </c>
      <c r="X266" s="2">
        <v>1008.04</v>
      </c>
      <c r="Y266" s="2">
        <v>97</v>
      </c>
      <c r="Z266" s="2" t="s">
        <v>23</v>
      </c>
    </row>
    <row r="267" spans="1:27" x14ac:dyDescent="0.2">
      <c r="A267" s="12" t="s">
        <v>11</v>
      </c>
      <c r="B267" s="17" t="s">
        <v>288</v>
      </c>
      <c r="C267" s="12">
        <f t="shared" si="32"/>
        <v>18</v>
      </c>
      <c r="D267" s="12">
        <f t="shared" si="33"/>
        <v>6</v>
      </c>
      <c r="E267" s="12">
        <f t="shared" si="34"/>
        <v>2016</v>
      </c>
      <c r="F267" s="3">
        <v>42539</v>
      </c>
      <c r="G267" s="4">
        <v>0.29236111111111113</v>
      </c>
      <c r="H267" s="13" t="s">
        <v>84</v>
      </c>
      <c r="I267" s="14">
        <v>0.45902777777777781</v>
      </c>
      <c r="J267" s="23">
        <f t="shared" si="28"/>
        <v>170</v>
      </c>
      <c r="K267" s="8">
        <v>69.000749999999996</v>
      </c>
      <c r="L267" s="8">
        <v>58.730350000000001</v>
      </c>
      <c r="M267" s="2" t="s">
        <v>207</v>
      </c>
      <c r="N267" s="31" t="s">
        <v>246</v>
      </c>
      <c r="O267" s="2" t="s">
        <v>24</v>
      </c>
      <c r="P267" s="2" t="s">
        <v>42</v>
      </c>
      <c r="Q267" s="5" t="s">
        <v>617</v>
      </c>
      <c r="R267" s="2">
        <v>342</v>
      </c>
      <c r="S267" s="2">
        <v>84</v>
      </c>
      <c r="T267" s="2">
        <v>150</v>
      </c>
      <c r="U267" s="2">
        <v>14</v>
      </c>
      <c r="V267" s="2">
        <v>-2.1</v>
      </c>
      <c r="W267" s="2">
        <v>0.92</v>
      </c>
      <c r="X267" s="2">
        <v>1007.51</v>
      </c>
      <c r="Y267" s="2">
        <v>98</v>
      </c>
      <c r="Z267" s="2" t="s">
        <v>23</v>
      </c>
    </row>
    <row r="268" spans="1:27" x14ac:dyDescent="0.2">
      <c r="A268" s="12" t="s">
        <v>11</v>
      </c>
      <c r="B268" s="17" t="s">
        <v>288</v>
      </c>
      <c r="C268" s="12">
        <f t="shared" si="32"/>
        <v>18</v>
      </c>
      <c r="D268" s="12">
        <f t="shared" si="33"/>
        <v>6</v>
      </c>
      <c r="E268" s="12">
        <f t="shared" si="34"/>
        <v>2016</v>
      </c>
      <c r="F268" s="3">
        <v>42539</v>
      </c>
      <c r="G268" s="4">
        <v>0.3034722222222222</v>
      </c>
      <c r="H268" s="13" t="s">
        <v>84</v>
      </c>
      <c r="I268" s="14">
        <v>0.47013888888888888</v>
      </c>
      <c r="J268" s="23">
        <f t="shared" si="28"/>
        <v>170</v>
      </c>
      <c r="K268" s="8">
        <v>69.000950000000003</v>
      </c>
      <c r="L268" s="8">
        <v>58.741</v>
      </c>
      <c r="M268" s="2" t="s">
        <v>207</v>
      </c>
      <c r="N268" s="31" t="s">
        <v>246</v>
      </c>
      <c r="O268" s="2" t="s">
        <v>139</v>
      </c>
      <c r="P268" s="2" t="s">
        <v>42</v>
      </c>
      <c r="Q268" s="5" t="s">
        <v>617</v>
      </c>
      <c r="R268" s="2">
        <v>353</v>
      </c>
      <c r="S268" s="2">
        <v>64</v>
      </c>
      <c r="T268" s="2">
        <v>150</v>
      </c>
      <c r="U268" s="2">
        <v>2</v>
      </c>
      <c r="V268" s="2">
        <v>-1.1000000000000001</v>
      </c>
      <c r="W268" s="2">
        <v>0.64</v>
      </c>
      <c r="X268" s="2">
        <v>1007.43</v>
      </c>
      <c r="Y268" s="2">
        <v>95</v>
      </c>
      <c r="Z268" s="2">
        <v>7</v>
      </c>
    </row>
    <row r="269" spans="1:27" x14ac:dyDescent="0.2">
      <c r="A269" s="12" t="s">
        <v>11</v>
      </c>
      <c r="B269" s="17" t="s">
        <v>288</v>
      </c>
      <c r="C269" s="12">
        <f t="shared" si="32"/>
        <v>18</v>
      </c>
      <c r="D269" s="12">
        <f t="shared" si="33"/>
        <v>6</v>
      </c>
      <c r="E269" s="12">
        <f t="shared" si="34"/>
        <v>2016</v>
      </c>
      <c r="F269" s="3">
        <v>42539</v>
      </c>
      <c r="G269" s="4">
        <v>0.31736111111111115</v>
      </c>
      <c r="H269" s="13" t="s">
        <v>84</v>
      </c>
      <c r="I269" s="14">
        <v>0.48402777777777778</v>
      </c>
      <c r="J269" s="23">
        <f t="shared" si="28"/>
        <v>170</v>
      </c>
      <c r="K269" s="8">
        <v>69.002449999999996</v>
      </c>
      <c r="L269" s="8">
        <v>58.757199999999997</v>
      </c>
      <c r="M269" s="2" t="s">
        <v>207</v>
      </c>
      <c r="N269" s="31" t="s">
        <v>246</v>
      </c>
      <c r="O269" s="2" t="s">
        <v>25</v>
      </c>
      <c r="P269" s="2" t="s">
        <v>42</v>
      </c>
      <c r="Q269" s="5" t="s">
        <v>617</v>
      </c>
      <c r="R269" s="2">
        <v>363</v>
      </c>
      <c r="S269" s="2">
        <v>60</v>
      </c>
      <c r="T269" s="2">
        <v>160</v>
      </c>
      <c r="U269" s="2">
        <v>6</v>
      </c>
      <c r="V269" s="2">
        <v>-1.1000000000000001</v>
      </c>
      <c r="W269" s="2">
        <v>0.5</v>
      </c>
      <c r="X269" s="2">
        <v>1007.35</v>
      </c>
      <c r="Y269" s="2">
        <v>94</v>
      </c>
      <c r="Z269" s="2">
        <v>7</v>
      </c>
    </row>
    <row r="270" spans="1:27" x14ac:dyDescent="0.2">
      <c r="A270" s="12" t="s">
        <v>11</v>
      </c>
      <c r="B270" s="17" t="s">
        <v>736</v>
      </c>
      <c r="C270" s="12">
        <f>DAY(F270)</f>
        <v>18</v>
      </c>
      <c r="D270" s="12">
        <f>MONTH(F270)</f>
        <v>6</v>
      </c>
      <c r="E270" s="12">
        <f>YEAR(F270)</f>
        <v>2016</v>
      </c>
      <c r="F270" s="3">
        <v>42539</v>
      </c>
      <c r="G270" s="4" t="s">
        <v>72</v>
      </c>
      <c r="H270" s="13" t="s">
        <v>84</v>
      </c>
      <c r="I270" s="14" t="s">
        <v>72</v>
      </c>
      <c r="J270" s="23">
        <f t="shared" si="28"/>
        <v>170</v>
      </c>
      <c r="K270" s="14" t="s">
        <v>72</v>
      </c>
      <c r="L270" s="14" t="s">
        <v>72</v>
      </c>
      <c r="M270" s="2" t="s">
        <v>207</v>
      </c>
      <c r="N270" s="31" t="s">
        <v>246</v>
      </c>
      <c r="O270" s="2" t="s">
        <v>123</v>
      </c>
      <c r="P270" s="2" t="s">
        <v>194</v>
      </c>
      <c r="Q270" s="5" t="s">
        <v>613</v>
      </c>
      <c r="R270" s="2"/>
      <c r="S270" s="2"/>
      <c r="T270" s="2"/>
      <c r="U270" s="2"/>
      <c r="V270" s="2"/>
      <c r="W270" s="2"/>
      <c r="X270" s="2"/>
      <c r="Y270" s="2"/>
      <c r="Z270" s="2"/>
      <c r="AA270" t="s">
        <v>748</v>
      </c>
    </row>
    <row r="271" spans="1:27" x14ac:dyDescent="0.2">
      <c r="A271" s="12" t="s">
        <v>11</v>
      </c>
      <c r="B271" s="17" t="s">
        <v>737</v>
      </c>
      <c r="C271" s="12">
        <f t="shared" si="32"/>
        <v>18</v>
      </c>
      <c r="D271" s="12">
        <f t="shared" si="33"/>
        <v>6</v>
      </c>
      <c r="E271" s="12">
        <f t="shared" si="34"/>
        <v>2016</v>
      </c>
      <c r="F271" s="3">
        <v>42539</v>
      </c>
      <c r="G271" s="4">
        <v>0.36319444444444443</v>
      </c>
      <c r="H271" s="13" t="s">
        <v>84</v>
      </c>
      <c r="I271" s="14">
        <v>0.52986111111111112</v>
      </c>
      <c r="J271" s="23">
        <f t="shared" si="28"/>
        <v>170</v>
      </c>
      <c r="K271" s="8">
        <v>69.000033333333334</v>
      </c>
      <c r="L271" s="8">
        <v>58.736866666666664</v>
      </c>
      <c r="M271" s="2" t="s">
        <v>207</v>
      </c>
      <c r="N271" s="31" t="s">
        <v>246</v>
      </c>
      <c r="O271" s="2" t="s">
        <v>608</v>
      </c>
      <c r="P271" s="2" t="s">
        <v>15</v>
      </c>
      <c r="Q271" s="5" t="s">
        <v>672</v>
      </c>
      <c r="R271" s="2">
        <v>347</v>
      </c>
      <c r="S271" s="2">
        <v>339</v>
      </c>
      <c r="T271" s="2">
        <v>140</v>
      </c>
      <c r="U271" s="2">
        <v>10</v>
      </c>
      <c r="V271" s="2">
        <v>-1.9</v>
      </c>
      <c r="W271" s="2">
        <v>0.24</v>
      </c>
      <c r="X271" s="2">
        <v>1006.97</v>
      </c>
      <c r="Y271" s="2">
        <v>99</v>
      </c>
      <c r="Z271" s="2">
        <v>7</v>
      </c>
    </row>
    <row r="272" spans="1:27" x14ac:dyDescent="0.2">
      <c r="A272" s="12" t="s">
        <v>11</v>
      </c>
      <c r="B272" s="17" t="s">
        <v>737</v>
      </c>
      <c r="C272" s="12">
        <f t="shared" ref="C272:C277" si="35">DAY(F272)</f>
        <v>18</v>
      </c>
      <c r="D272" s="12">
        <f t="shared" ref="D272:D277" si="36">MONTH(F272)</f>
        <v>6</v>
      </c>
      <c r="E272" s="12">
        <f t="shared" ref="E272:E277" si="37">YEAR(F272)</f>
        <v>2016</v>
      </c>
      <c r="F272" s="3">
        <v>42539</v>
      </c>
      <c r="G272" s="4">
        <v>0.38958333333333334</v>
      </c>
      <c r="H272" s="13" t="s">
        <v>84</v>
      </c>
      <c r="I272" s="14">
        <v>0.55625000000000002</v>
      </c>
      <c r="J272" s="23">
        <f t="shared" si="28"/>
        <v>170</v>
      </c>
      <c r="K272" s="8">
        <v>69.000450000000001</v>
      </c>
      <c r="L272" s="8">
        <v>58.759683333333335</v>
      </c>
      <c r="M272" s="2" t="s">
        <v>207</v>
      </c>
      <c r="N272" s="31" t="s">
        <v>246</v>
      </c>
      <c r="O272" s="2" t="s">
        <v>8</v>
      </c>
      <c r="P272" s="2" t="s">
        <v>15</v>
      </c>
      <c r="Q272" s="5" t="s">
        <v>672</v>
      </c>
      <c r="R272" s="2">
        <v>369</v>
      </c>
      <c r="S272" s="2">
        <v>23</v>
      </c>
      <c r="T272" s="2">
        <v>140</v>
      </c>
      <c r="U272" s="2">
        <v>11</v>
      </c>
      <c r="V272" s="2">
        <v>0.2</v>
      </c>
      <c r="W272" s="2">
        <v>0.1</v>
      </c>
      <c r="X272" s="2">
        <v>1006.86</v>
      </c>
      <c r="Y272" s="2">
        <v>93</v>
      </c>
      <c r="Z272" s="2">
        <v>7</v>
      </c>
    </row>
    <row r="273" spans="1:26" x14ac:dyDescent="0.2">
      <c r="A273" s="12" t="s">
        <v>11</v>
      </c>
      <c r="B273" s="17" t="s">
        <v>738</v>
      </c>
      <c r="C273" s="12">
        <f t="shared" si="35"/>
        <v>18</v>
      </c>
      <c r="D273" s="12">
        <f t="shared" si="36"/>
        <v>6</v>
      </c>
      <c r="E273" s="12">
        <f t="shared" si="37"/>
        <v>2016</v>
      </c>
      <c r="F273" s="3">
        <v>42539</v>
      </c>
      <c r="G273" s="4">
        <v>0.39861111111111108</v>
      </c>
      <c r="H273" s="13" t="s">
        <v>84</v>
      </c>
      <c r="I273" s="14">
        <v>0.56527777777777777</v>
      </c>
      <c r="J273" s="23">
        <f t="shared" si="28"/>
        <v>170</v>
      </c>
      <c r="K273" s="8">
        <v>69.00085</v>
      </c>
      <c r="L273" s="8">
        <v>58.740666666666669</v>
      </c>
      <c r="M273" s="2" t="s">
        <v>207</v>
      </c>
      <c r="N273" s="31" t="s">
        <v>246</v>
      </c>
      <c r="O273" s="2" t="s">
        <v>125</v>
      </c>
      <c r="P273" s="2" t="s">
        <v>44</v>
      </c>
      <c r="Q273" s="5" t="s">
        <v>611</v>
      </c>
      <c r="R273" s="2">
        <v>349</v>
      </c>
      <c r="S273" s="2">
        <v>256</v>
      </c>
      <c r="T273" s="2">
        <v>125</v>
      </c>
      <c r="U273" s="2">
        <v>10</v>
      </c>
      <c r="V273" s="2">
        <v>-1</v>
      </c>
      <c r="W273" s="2">
        <v>7.0000000000000007E-2</v>
      </c>
      <c r="X273" s="2">
        <v>1006.57</v>
      </c>
      <c r="Y273" s="2">
        <v>96</v>
      </c>
      <c r="Z273" s="2">
        <v>7</v>
      </c>
    </row>
    <row r="274" spans="1:26" x14ac:dyDescent="0.2">
      <c r="A274" s="12" t="s">
        <v>11</v>
      </c>
      <c r="B274" s="17" t="s">
        <v>738</v>
      </c>
      <c r="C274" s="12">
        <f t="shared" si="35"/>
        <v>18</v>
      </c>
      <c r="D274" s="12">
        <f t="shared" si="36"/>
        <v>6</v>
      </c>
      <c r="E274" s="12">
        <f t="shared" si="37"/>
        <v>2016</v>
      </c>
      <c r="F274" s="3">
        <v>42539</v>
      </c>
      <c r="G274" s="4">
        <v>0.40902777777777777</v>
      </c>
      <c r="H274" s="13" t="s">
        <v>84</v>
      </c>
      <c r="I274" s="14">
        <v>0.5756944444444444</v>
      </c>
      <c r="J274" s="23">
        <f t="shared" si="28"/>
        <v>170</v>
      </c>
      <c r="K274" s="8">
        <v>68.994466666666668</v>
      </c>
      <c r="L274" s="8">
        <v>58.758616666666668</v>
      </c>
      <c r="M274" s="2" t="s">
        <v>207</v>
      </c>
      <c r="N274" s="31" t="s">
        <v>246</v>
      </c>
      <c r="O274" s="2" t="s">
        <v>49</v>
      </c>
      <c r="P274" s="2" t="s">
        <v>44</v>
      </c>
      <c r="Q274" s="5" t="s">
        <v>611</v>
      </c>
      <c r="R274" s="2">
        <v>332</v>
      </c>
      <c r="S274" s="2">
        <v>148</v>
      </c>
      <c r="T274" s="2">
        <v>145</v>
      </c>
      <c r="U274" s="2">
        <v>15</v>
      </c>
      <c r="V274" s="2">
        <v>-1.8</v>
      </c>
      <c r="W274" s="2">
        <v>0.06</v>
      </c>
      <c r="X274" s="2">
        <v>1006.49</v>
      </c>
      <c r="Y274" s="2">
        <v>99</v>
      </c>
      <c r="Z274" s="2">
        <v>7</v>
      </c>
    </row>
    <row r="275" spans="1:26" x14ac:dyDescent="0.2">
      <c r="A275" s="12" t="s">
        <v>11</v>
      </c>
      <c r="B275" s="17" t="s">
        <v>739</v>
      </c>
      <c r="C275" s="12">
        <f t="shared" si="35"/>
        <v>18</v>
      </c>
      <c r="D275" s="12">
        <f t="shared" si="36"/>
        <v>6</v>
      </c>
      <c r="E275" s="12">
        <f t="shared" si="37"/>
        <v>2016</v>
      </c>
      <c r="F275" s="3">
        <v>42539</v>
      </c>
      <c r="G275" s="4">
        <v>0.42986111111111108</v>
      </c>
      <c r="H275" s="13" t="s">
        <v>84</v>
      </c>
      <c r="I275" s="14">
        <v>0.59652777777777777</v>
      </c>
      <c r="J275" s="23">
        <f t="shared" si="28"/>
        <v>170</v>
      </c>
      <c r="K275" s="8">
        <v>68.998866666666672</v>
      </c>
      <c r="L275" s="8">
        <v>58.737083333333331</v>
      </c>
      <c r="M275" s="2" t="s">
        <v>207</v>
      </c>
      <c r="N275" s="31" t="s">
        <v>246</v>
      </c>
      <c r="O275" s="2" t="s">
        <v>608</v>
      </c>
      <c r="P275" s="2" t="s">
        <v>15</v>
      </c>
      <c r="Q275" s="5" t="s">
        <v>673</v>
      </c>
      <c r="R275" s="2">
        <v>339</v>
      </c>
      <c r="S275" s="2">
        <v>320</v>
      </c>
      <c r="T275" s="2">
        <v>140</v>
      </c>
      <c r="U275" s="2">
        <v>17</v>
      </c>
      <c r="V275" s="2">
        <v>-1.1000000000000001</v>
      </c>
      <c r="W275" s="2">
        <v>0.08</v>
      </c>
      <c r="X275" s="2">
        <v>1006.23</v>
      </c>
      <c r="Y275" s="2">
        <v>98</v>
      </c>
      <c r="Z275" s="2">
        <v>7</v>
      </c>
    </row>
    <row r="276" spans="1:26" x14ac:dyDescent="0.2">
      <c r="A276" s="12" t="s">
        <v>11</v>
      </c>
      <c r="B276" s="17" t="s">
        <v>739</v>
      </c>
      <c r="C276" s="12">
        <f t="shared" si="35"/>
        <v>18</v>
      </c>
      <c r="D276" s="12">
        <f t="shared" si="36"/>
        <v>6</v>
      </c>
      <c r="E276" s="12">
        <f t="shared" si="37"/>
        <v>2016</v>
      </c>
      <c r="F276" s="3">
        <v>42539</v>
      </c>
      <c r="G276" s="4">
        <v>0.4597222222222222</v>
      </c>
      <c r="H276" s="13" t="s">
        <v>84</v>
      </c>
      <c r="I276" s="14">
        <v>0.62638888888888888</v>
      </c>
      <c r="J276" s="23">
        <f t="shared" si="28"/>
        <v>170</v>
      </c>
      <c r="K276" s="8">
        <v>68.998949999999994</v>
      </c>
      <c r="L276" s="8">
        <v>58.766166666666663</v>
      </c>
      <c r="M276" s="2" t="s">
        <v>207</v>
      </c>
      <c r="N276" s="31" t="s">
        <v>246</v>
      </c>
      <c r="O276" s="2" t="s">
        <v>140</v>
      </c>
      <c r="P276" s="2" t="s">
        <v>15</v>
      </c>
      <c r="Q276" s="5" t="s">
        <v>673</v>
      </c>
      <c r="R276" s="2">
        <v>305</v>
      </c>
      <c r="S276" s="2">
        <v>339</v>
      </c>
      <c r="T276" s="2">
        <v>130</v>
      </c>
      <c r="U276" s="2">
        <v>17</v>
      </c>
      <c r="V276" s="2">
        <v>0.7</v>
      </c>
      <c r="W276" s="2">
        <v>0.12</v>
      </c>
      <c r="X276" s="2">
        <v>1005.91</v>
      </c>
      <c r="Y276" s="2">
        <v>93</v>
      </c>
      <c r="Z276" s="2">
        <v>7</v>
      </c>
    </row>
    <row r="277" spans="1:26" x14ac:dyDescent="0.2">
      <c r="A277" s="12" t="s">
        <v>11</v>
      </c>
      <c r="B277" s="17" t="s">
        <v>736</v>
      </c>
      <c r="C277" s="12">
        <f t="shared" si="35"/>
        <v>18</v>
      </c>
      <c r="D277" s="12">
        <f t="shared" si="36"/>
        <v>6</v>
      </c>
      <c r="E277" s="12">
        <f t="shared" si="37"/>
        <v>2016</v>
      </c>
      <c r="F277" s="3">
        <v>42539</v>
      </c>
      <c r="G277" s="4" t="s">
        <v>72</v>
      </c>
      <c r="H277" s="13" t="s">
        <v>84</v>
      </c>
      <c r="I277" s="14" t="s">
        <v>72</v>
      </c>
      <c r="J277" s="23">
        <f t="shared" si="28"/>
        <v>170</v>
      </c>
      <c r="K277" s="14" t="s">
        <v>72</v>
      </c>
      <c r="L277" s="14" t="s">
        <v>72</v>
      </c>
      <c r="M277" s="2" t="s">
        <v>207</v>
      </c>
      <c r="N277" s="31" t="s">
        <v>246</v>
      </c>
      <c r="O277" s="2" t="s">
        <v>124</v>
      </c>
      <c r="P277" s="2" t="s">
        <v>194</v>
      </c>
      <c r="Q277" s="5" t="s">
        <v>613</v>
      </c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">
      <c r="A278" s="12" t="s">
        <v>11</v>
      </c>
      <c r="B278" s="17" t="s">
        <v>740</v>
      </c>
      <c r="C278" s="12">
        <f t="shared" si="32"/>
        <v>18</v>
      </c>
      <c r="D278" s="12">
        <f t="shared" si="33"/>
        <v>6</v>
      </c>
      <c r="E278" s="12">
        <f t="shared" si="34"/>
        <v>2016</v>
      </c>
      <c r="F278" s="3">
        <v>42539</v>
      </c>
      <c r="G278" s="4">
        <v>0.48055555555555557</v>
      </c>
      <c r="H278" s="13" t="s">
        <v>84</v>
      </c>
      <c r="I278" s="14">
        <v>0.64722222222222225</v>
      </c>
      <c r="J278" s="23">
        <f t="shared" si="28"/>
        <v>170</v>
      </c>
      <c r="K278" s="8">
        <v>69.000100000000003</v>
      </c>
      <c r="L278" s="8">
        <v>58.724183333333336</v>
      </c>
      <c r="M278" s="2" t="s">
        <v>207</v>
      </c>
      <c r="N278" s="31" t="s">
        <v>246</v>
      </c>
      <c r="O278" s="2" t="s">
        <v>26</v>
      </c>
      <c r="P278" s="2" t="s">
        <v>43</v>
      </c>
      <c r="Q278" s="5" t="s">
        <v>617</v>
      </c>
      <c r="R278" s="2">
        <v>337</v>
      </c>
      <c r="S278" s="2">
        <v>327</v>
      </c>
      <c r="T278" s="2">
        <v>140</v>
      </c>
      <c r="U278" s="2">
        <v>15</v>
      </c>
      <c r="V278" s="2">
        <v>-1.2</v>
      </c>
      <c r="W278" s="2">
        <v>0.18</v>
      </c>
      <c r="X278" s="2">
        <v>1005.36</v>
      </c>
      <c r="Y278" s="2">
        <v>98</v>
      </c>
      <c r="Z278" s="2">
        <v>7</v>
      </c>
    </row>
    <row r="279" spans="1:26" x14ac:dyDescent="0.2">
      <c r="A279" s="12" t="s">
        <v>11</v>
      </c>
      <c r="B279" s="17" t="s">
        <v>740</v>
      </c>
      <c r="C279" s="12">
        <f t="shared" si="32"/>
        <v>18</v>
      </c>
      <c r="D279" s="12">
        <f t="shared" si="33"/>
        <v>6</v>
      </c>
      <c r="E279" s="12">
        <f t="shared" si="34"/>
        <v>2016</v>
      </c>
      <c r="F279" s="3">
        <v>42539</v>
      </c>
      <c r="G279" s="4">
        <v>0.49861111111111112</v>
      </c>
      <c r="H279" s="13" t="s">
        <v>84</v>
      </c>
      <c r="I279" s="14">
        <v>0.66527777777777775</v>
      </c>
      <c r="J279" s="23">
        <f t="shared" si="28"/>
        <v>170</v>
      </c>
      <c r="K279" s="8">
        <v>69.000483333333335</v>
      </c>
      <c r="L279" s="8">
        <v>58.736016666666664</v>
      </c>
      <c r="M279" s="2" t="s">
        <v>207</v>
      </c>
      <c r="N279" s="31" t="s">
        <v>246</v>
      </c>
      <c r="O279" s="2" t="s">
        <v>27</v>
      </c>
      <c r="P279" s="2" t="s">
        <v>43</v>
      </c>
      <c r="Q279" s="5" t="s">
        <v>617</v>
      </c>
      <c r="R279" s="2">
        <v>348</v>
      </c>
      <c r="S279" s="2">
        <v>326</v>
      </c>
      <c r="T279" s="2">
        <v>125</v>
      </c>
      <c r="U279" s="2">
        <v>18</v>
      </c>
      <c r="V279" s="2">
        <v>-1.6</v>
      </c>
      <c r="W279" s="2">
        <v>0.31</v>
      </c>
      <c r="X279" s="2">
        <v>1005.33</v>
      </c>
      <c r="Y279" s="2">
        <v>98</v>
      </c>
      <c r="Z279" s="2">
        <v>1</v>
      </c>
    </row>
    <row r="280" spans="1:26" x14ac:dyDescent="0.2">
      <c r="A280" s="12" t="s">
        <v>11</v>
      </c>
      <c r="B280" s="17" t="s">
        <v>741</v>
      </c>
      <c r="C280" s="12">
        <f t="shared" si="32"/>
        <v>18</v>
      </c>
      <c r="D280" s="12">
        <f t="shared" si="33"/>
        <v>6</v>
      </c>
      <c r="E280" s="12">
        <f t="shared" si="34"/>
        <v>2016</v>
      </c>
      <c r="F280" s="3">
        <v>42539</v>
      </c>
      <c r="G280" s="4">
        <v>0.53611111111111109</v>
      </c>
      <c r="H280" s="13" t="s">
        <v>84</v>
      </c>
      <c r="I280" s="14">
        <v>0.70277777777777783</v>
      </c>
      <c r="J280" s="23">
        <f t="shared" si="28"/>
        <v>170</v>
      </c>
      <c r="K280" s="8">
        <v>69.001583333333329</v>
      </c>
      <c r="L280" s="8">
        <v>58.743400000000001</v>
      </c>
      <c r="M280" s="2" t="s">
        <v>207</v>
      </c>
      <c r="N280" s="31" t="s">
        <v>246</v>
      </c>
      <c r="O280" s="2" t="s">
        <v>141</v>
      </c>
      <c r="P280" s="2" t="s">
        <v>206</v>
      </c>
      <c r="Q280" s="5" t="s">
        <v>604</v>
      </c>
      <c r="R280" s="2">
        <v>351</v>
      </c>
      <c r="S280" s="2">
        <v>305</v>
      </c>
      <c r="T280" s="2">
        <v>130</v>
      </c>
      <c r="U280" s="2">
        <v>17</v>
      </c>
      <c r="V280" s="2">
        <v>-0.8</v>
      </c>
      <c r="W280" s="2">
        <v>0.17</v>
      </c>
      <c r="X280" s="2">
        <v>1005.11</v>
      </c>
      <c r="Y280" s="2">
        <v>95</v>
      </c>
      <c r="Z280" s="2">
        <v>1</v>
      </c>
    </row>
    <row r="281" spans="1:26" x14ac:dyDescent="0.2">
      <c r="A281" s="12" t="s">
        <v>11</v>
      </c>
      <c r="B281" s="17" t="s">
        <v>741</v>
      </c>
      <c r="C281" s="12">
        <f t="shared" si="32"/>
        <v>18</v>
      </c>
      <c r="D281" s="12">
        <f t="shared" si="33"/>
        <v>6</v>
      </c>
      <c r="E281" s="12">
        <f t="shared" si="34"/>
        <v>2016</v>
      </c>
      <c r="F281" s="3">
        <v>42539</v>
      </c>
      <c r="G281" s="4">
        <v>0.54305555555555551</v>
      </c>
      <c r="H281" s="13" t="s">
        <v>84</v>
      </c>
      <c r="I281" s="14">
        <v>0.70972222222222225</v>
      </c>
      <c r="J281" s="23">
        <f t="shared" si="28"/>
        <v>170</v>
      </c>
      <c r="K281" s="8">
        <v>69.000799999999998</v>
      </c>
      <c r="L281" s="8">
        <v>58.761299999999999</v>
      </c>
      <c r="M281" s="2" t="s">
        <v>207</v>
      </c>
      <c r="N281" s="31" t="s">
        <v>246</v>
      </c>
      <c r="O281" s="2" t="s">
        <v>142</v>
      </c>
      <c r="P281" s="2" t="s">
        <v>206</v>
      </c>
      <c r="Q281" s="5" t="s">
        <v>604</v>
      </c>
      <c r="R281" s="2">
        <v>366</v>
      </c>
      <c r="S281" s="2">
        <v>244</v>
      </c>
      <c r="T281" s="2">
        <v>120</v>
      </c>
      <c r="U281" s="2">
        <v>18</v>
      </c>
      <c r="V281" s="2">
        <v>-1.2</v>
      </c>
      <c r="W281" s="2">
        <v>0.06</v>
      </c>
      <c r="X281" s="2">
        <v>1004.91</v>
      </c>
      <c r="Y281" s="2">
        <v>96</v>
      </c>
      <c r="Z281" s="2">
        <v>1</v>
      </c>
    </row>
    <row r="282" spans="1:26" x14ac:dyDescent="0.2">
      <c r="A282" s="12" t="s">
        <v>11</v>
      </c>
      <c r="B282" s="17" t="s">
        <v>742</v>
      </c>
      <c r="C282" s="12">
        <f t="shared" si="32"/>
        <v>18</v>
      </c>
      <c r="D282" s="12">
        <f t="shared" si="33"/>
        <v>6</v>
      </c>
      <c r="E282" s="12">
        <f t="shared" si="34"/>
        <v>2016</v>
      </c>
      <c r="F282" s="3">
        <v>42539</v>
      </c>
      <c r="G282" s="4">
        <v>0.54999999999999993</v>
      </c>
      <c r="H282" s="13" t="s">
        <v>84</v>
      </c>
      <c r="I282" s="14">
        <v>0.71666666666666667</v>
      </c>
      <c r="J282" s="23">
        <f t="shared" si="28"/>
        <v>170</v>
      </c>
      <c r="K282" s="8">
        <v>68.998933333333326</v>
      </c>
      <c r="L282" s="8">
        <v>58.777166666666666</v>
      </c>
      <c r="M282" s="2" t="s">
        <v>207</v>
      </c>
      <c r="N282" s="31" t="s">
        <v>246</v>
      </c>
      <c r="O282" s="2" t="s">
        <v>143</v>
      </c>
      <c r="P282" s="2" t="s">
        <v>206</v>
      </c>
      <c r="Q282" s="5" t="s">
        <v>606</v>
      </c>
      <c r="R282" s="2">
        <v>367</v>
      </c>
      <c r="S282" s="2">
        <v>237</v>
      </c>
      <c r="T282" s="2">
        <v>118</v>
      </c>
      <c r="U282" s="2">
        <v>15</v>
      </c>
      <c r="V282" s="2">
        <v>-1.1000000000000001</v>
      </c>
      <c r="W282" s="2">
        <v>-7.0000000000000007E-2</v>
      </c>
      <c r="X282" s="2">
        <v>1004.75</v>
      </c>
      <c r="Y282" s="2">
        <v>96</v>
      </c>
      <c r="Z282" s="2" t="s">
        <v>23</v>
      </c>
    </row>
    <row r="283" spans="1:26" x14ac:dyDescent="0.2">
      <c r="A283" s="12" t="s">
        <v>11</v>
      </c>
      <c r="B283" s="17" t="s">
        <v>742</v>
      </c>
      <c r="C283" s="12">
        <f t="shared" si="32"/>
        <v>18</v>
      </c>
      <c r="D283" s="12">
        <f t="shared" si="33"/>
        <v>6</v>
      </c>
      <c r="E283" s="12">
        <f t="shared" si="34"/>
        <v>2016</v>
      </c>
      <c r="F283" s="3">
        <v>42539</v>
      </c>
      <c r="G283" s="4">
        <v>0.57430555555555551</v>
      </c>
      <c r="H283" s="13" t="s">
        <v>84</v>
      </c>
      <c r="I283" s="14">
        <v>0.74097222222222225</v>
      </c>
      <c r="J283" s="23">
        <f t="shared" si="28"/>
        <v>170</v>
      </c>
      <c r="K283" s="8">
        <v>68.983583333333328</v>
      </c>
      <c r="L283" s="8">
        <v>58.834449999999997</v>
      </c>
      <c r="M283" s="2" t="s">
        <v>207</v>
      </c>
      <c r="N283" s="31" t="s">
        <v>246</v>
      </c>
      <c r="O283" s="2" t="s">
        <v>142</v>
      </c>
      <c r="P283" s="2" t="s">
        <v>206</v>
      </c>
      <c r="Q283" s="5" t="s">
        <v>606</v>
      </c>
      <c r="R283" s="2">
        <v>394</v>
      </c>
      <c r="S283" s="2">
        <v>275</v>
      </c>
      <c r="T283" s="2">
        <v>134</v>
      </c>
      <c r="U283" s="2">
        <v>20</v>
      </c>
      <c r="V283" s="2">
        <v>-0.7</v>
      </c>
      <c r="W283" s="2">
        <v>0.02</v>
      </c>
      <c r="X283" s="2">
        <v>1004.69</v>
      </c>
      <c r="Y283" s="2">
        <v>95</v>
      </c>
      <c r="Z283" s="2" t="s">
        <v>23</v>
      </c>
    </row>
    <row r="284" spans="1:26" x14ac:dyDescent="0.2">
      <c r="A284" s="12" t="s">
        <v>11</v>
      </c>
      <c r="B284" s="17" t="s">
        <v>743</v>
      </c>
      <c r="C284" s="12">
        <f t="shared" si="32"/>
        <v>18</v>
      </c>
      <c r="D284" s="12">
        <f t="shared" si="33"/>
        <v>6</v>
      </c>
      <c r="E284" s="12">
        <f t="shared" si="34"/>
        <v>2016</v>
      </c>
      <c r="F284" s="3">
        <v>42539</v>
      </c>
      <c r="G284" s="4">
        <v>0.59305555555555556</v>
      </c>
      <c r="H284" s="13" t="s">
        <v>84</v>
      </c>
      <c r="I284" s="14">
        <v>0.7597222222222223</v>
      </c>
      <c r="J284" s="23">
        <f t="shared" si="28"/>
        <v>170</v>
      </c>
      <c r="K284" s="8">
        <v>68.986116666666661</v>
      </c>
      <c r="L284" s="8">
        <v>58.85178333333333</v>
      </c>
      <c r="M284" s="2" t="s">
        <v>207</v>
      </c>
      <c r="N284" s="31" t="s">
        <v>246</v>
      </c>
      <c r="O284" s="2" t="s">
        <v>131</v>
      </c>
      <c r="P284" s="2" t="s">
        <v>186</v>
      </c>
      <c r="Q284" s="5" t="s">
        <v>614</v>
      </c>
      <c r="R284" s="2">
        <v>408</v>
      </c>
      <c r="S284" s="2">
        <v>245</v>
      </c>
      <c r="T284" s="2">
        <v>122</v>
      </c>
      <c r="U284" s="2">
        <v>16</v>
      </c>
      <c r="V284" s="2">
        <v>0.8</v>
      </c>
      <c r="W284" s="2">
        <v>-0.15</v>
      </c>
      <c r="X284" s="2">
        <v>1004.17</v>
      </c>
      <c r="Y284" s="2">
        <v>90</v>
      </c>
      <c r="Z284" s="2" t="s">
        <v>23</v>
      </c>
    </row>
    <row r="285" spans="1:26" x14ac:dyDescent="0.2">
      <c r="A285" s="12" t="s">
        <v>11</v>
      </c>
      <c r="B285" s="17" t="s">
        <v>744</v>
      </c>
      <c r="C285" s="12">
        <f t="shared" si="32"/>
        <v>18</v>
      </c>
      <c r="D285" s="12">
        <f t="shared" si="33"/>
        <v>6</v>
      </c>
      <c r="E285" s="12">
        <f t="shared" si="34"/>
        <v>2016</v>
      </c>
      <c r="F285" s="3">
        <v>42539</v>
      </c>
      <c r="G285" s="4">
        <v>0.62152777777777779</v>
      </c>
      <c r="H285" s="13" t="s">
        <v>84</v>
      </c>
      <c r="I285" s="14">
        <v>0.78819444444444453</v>
      </c>
      <c r="J285" s="23">
        <f t="shared" si="28"/>
        <v>170</v>
      </c>
      <c r="K285" s="8">
        <v>69.000066666666669</v>
      </c>
      <c r="L285" s="8">
        <v>58.731200000000001</v>
      </c>
      <c r="M285" s="2" t="s">
        <v>207</v>
      </c>
      <c r="N285" s="31" t="s">
        <v>246</v>
      </c>
      <c r="O285" s="2" t="s">
        <v>608</v>
      </c>
      <c r="P285" s="2" t="s">
        <v>15</v>
      </c>
      <c r="Q285" s="5" t="s">
        <v>674</v>
      </c>
      <c r="R285" s="2">
        <v>344</v>
      </c>
      <c r="S285" s="2">
        <v>322</v>
      </c>
      <c r="T285" s="2">
        <v>123</v>
      </c>
      <c r="U285" s="2">
        <v>14</v>
      </c>
      <c r="V285" s="2">
        <v>0.4</v>
      </c>
      <c r="W285" s="2">
        <v>0</v>
      </c>
      <c r="X285" s="2">
        <v>1003.74</v>
      </c>
      <c r="Y285" s="2">
        <v>91</v>
      </c>
      <c r="Z285" s="2" t="s">
        <v>23</v>
      </c>
    </row>
    <row r="286" spans="1:26" x14ac:dyDescent="0.2">
      <c r="A286" s="12" t="s">
        <v>11</v>
      </c>
      <c r="B286" s="17" t="s">
        <v>744</v>
      </c>
      <c r="C286" s="12">
        <f t="shared" si="32"/>
        <v>18</v>
      </c>
      <c r="D286" s="12">
        <f t="shared" si="33"/>
        <v>6</v>
      </c>
      <c r="E286" s="12">
        <f t="shared" si="34"/>
        <v>2016</v>
      </c>
      <c r="F286" s="3">
        <v>42539</v>
      </c>
      <c r="G286" s="4">
        <v>0.64027777777777783</v>
      </c>
      <c r="H286" s="13" t="s">
        <v>84</v>
      </c>
      <c r="I286" s="14">
        <v>0.80694444444444446</v>
      </c>
      <c r="J286" s="23">
        <f t="shared" ref="J286:J353" si="38">F286-42369</f>
        <v>170</v>
      </c>
      <c r="K286" s="8">
        <v>68.999899999999997</v>
      </c>
      <c r="L286" s="8">
        <v>58.74733333333333</v>
      </c>
      <c r="M286" s="2" t="s">
        <v>207</v>
      </c>
      <c r="N286" s="31" t="s">
        <v>246</v>
      </c>
      <c r="O286" s="2" t="s">
        <v>8</v>
      </c>
      <c r="P286" s="2" t="s">
        <v>15</v>
      </c>
      <c r="Q286" s="5" t="s">
        <v>674</v>
      </c>
      <c r="R286" s="2">
        <v>346</v>
      </c>
      <c r="S286" s="2">
        <v>341</v>
      </c>
      <c r="T286" s="2">
        <v>125</v>
      </c>
      <c r="U286" s="2">
        <v>17</v>
      </c>
      <c r="V286" s="2">
        <v>2.5</v>
      </c>
      <c r="W286" s="2">
        <v>0.13</v>
      </c>
      <c r="X286" s="2">
        <v>1003.71</v>
      </c>
      <c r="Y286" s="2">
        <v>85</v>
      </c>
      <c r="Z286" s="2" t="s">
        <v>23</v>
      </c>
    </row>
    <row r="287" spans="1:26" x14ac:dyDescent="0.2">
      <c r="A287" s="12" t="s">
        <v>11</v>
      </c>
      <c r="B287" s="17" t="s">
        <v>749</v>
      </c>
      <c r="C287" s="12">
        <f t="shared" si="32"/>
        <v>18</v>
      </c>
      <c r="D287" s="12">
        <f t="shared" si="33"/>
        <v>6</v>
      </c>
      <c r="E287" s="12">
        <f t="shared" si="34"/>
        <v>2016</v>
      </c>
      <c r="F287" s="3">
        <v>42539</v>
      </c>
      <c r="G287" s="4">
        <v>0.64583333333333337</v>
      </c>
      <c r="H287" s="13" t="s">
        <v>84</v>
      </c>
      <c r="I287" s="14">
        <v>0.8125</v>
      </c>
      <c r="J287" s="23">
        <f t="shared" si="38"/>
        <v>170</v>
      </c>
      <c r="K287" s="8">
        <v>69.002133333333333</v>
      </c>
      <c r="L287" s="8">
        <v>58.7545</v>
      </c>
      <c r="M287" s="2" t="s">
        <v>207</v>
      </c>
      <c r="N287" s="31" t="s">
        <v>246</v>
      </c>
      <c r="O287" s="2" t="s">
        <v>144</v>
      </c>
      <c r="P287" s="2" t="s">
        <v>92</v>
      </c>
      <c r="Q287" s="5" t="s">
        <v>616</v>
      </c>
      <c r="R287" s="2">
        <v>360</v>
      </c>
      <c r="S287" s="2">
        <v>303</v>
      </c>
      <c r="T287" s="2">
        <v>135</v>
      </c>
      <c r="U287" s="2">
        <v>17</v>
      </c>
      <c r="V287" s="2">
        <v>2.9</v>
      </c>
      <c r="W287" s="2">
        <v>0.11</v>
      </c>
      <c r="X287" s="2">
        <v>1003.71</v>
      </c>
      <c r="Y287" s="2">
        <v>82</v>
      </c>
      <c r="Z287" s="2" t="s">
        <v>23</v>
      </c>
    </row>
    <row r="288" spans="1:26" x14ac:dyDescent="0.2">
      <c r="A288" s="12" t="s">
        <v>11</v>
      </c>
      <c r="B288" s="17" t="s">
        <v>749</v>
      </c>
      <c r="C288" s="12">
        <f t="shared" si="32"/>
        <v>18</v>
      </c>
      <c r="D288" s="12">
        <f t="shared" si="33"/>
        <v>6</v>
      </c>
      <c r="E288" s="12">
        <f t="shared" si="34"/>
        <v>2016</v>
      </c>
      <c r="F288" s="3">
        <v>42539</v>
      </c>
      <c r="G288" s="4">
        <v>0.67847222222222225</v>
      </c>
      <c r="H288" s="13" t="s">
        <v>84</v>
      </c>
      <c r="I288" s="14">
        <v>0.84513888888888899</v>
      </c>
      <c r="J288" s="23">
        <f t="shared" si="38"/>
        <v>170</v>
      </c>
      <c r="K288" s="8">
        <v>68.998549999999994</v>
      </c>
      <c r="L288" s="8">
        <v>58.814583333333331</v>
      </c>
      <c r="M288" s="2" t="s">
        <v>207</v>
      </c>
      <c r="N288" s="31" t="s">
        <v>246</v>
      </c>
      <c r="O288" s="2" t="s">
        <v>145</v>
      </c>
      <c r="P288" s="2" t="s">
        <v>92</v>
      </c>
      <c r="Q288" s="5" t="s">
        <v>616</v>
      </c>
      <c r="R288" s="2">
        <v>372</v>
      </c>
      <c r="S288" s="2">
        <v>226</v>
      </c>
      <c r="T288" s="2">
        <v>130</v>
      </c>
      <c r="U288" s="2">
        <v>14</v>
      </c>
      <c r="V288" s="2">
        <v>0.5</v>
      </c>
      <c r="W288" s="2">
        <v>-0.02</v>
      </c>
      <c r="X288" s="2">
        <v>1003.54</v>
      </c>
      <c r="Y288" s="2">
        <v>90</v>
      </c>
      <c r="Z288" s="2" t="s">
        <v>23</v>
      </c>
    </row>
    <row r="289" spans="1:27" x14ac:dyDescent="0.2">
      <c r="A289" s="12" t="s">
        <v>11</v>
      </c>
      <c r="B289" s="17" t="s">
        <v>743</v>
      </c>
      <c r="C289" s="12">
        <f>DAY(F289)</f>
        <v>18</v>
      </c>
      <c r="D289" s="12">
        <f>MONTH(F289)</f>
        <v>6</v>
      </c>
      <c r="E289" s="12">
        <f>YEAR(F289)</f>
        <v>2016</v>
      </c>
      <c r="F289" s="3">
        <v>42539</v>
      </c>
      <c r="G289" s="4">
        <v>0.68263888888888891</v>
      </c>
      <c r="H289" s="13" t="s">
        <v>84</v>
      </c>
      <c r="I289" s="14">
        <v>0.84930555555555554</v>
      </c>
      <c r="J289" s="23">
        <f>F289-42369</f>
        <v>170</v>
      </c>
      <c r="K289" s="8">
        <v>68.998350000000002</v>
      </c>
      <c r="L289" s="8">
        <v>58.821433333333331</v>
      </c>
      <c r="M289" s="2" t="s">
        <v>207</v>
      </c>
      <c r="N289" s="31" t="s">
        <v>246</v>
      </c>
      <c r="O289" s="2" t="s">
        <v>721</v>
      </c>
      <c r="P289" s="2" t="s">
        <v>186</v>
      </c>
      <c r="Q289" s="5" t="s">
        <v>614</v>
      </c>
      <c r="R289" s="2">
        <v>378</v>
      </c>
      <c r="S289" s="2">
        <v>226</v>
      </c>
      <c r="T289" s="2">
        <v>130</v>
      </c>
      <c r="U289" s="2">
        <v>14</v>
      </c>
      <c r="V289" s="2">
        <v>0.5</v>
      </c>
      <c r="W289" s="2">
        <v>-0.04</v>
      </c>
      <c r="X289" s="2">
        <v>1003.43</v>
      </c>
      <c r="Y289" s="2">
        <v>90</v>
      </c>
      <c r="Z289" s="2" t="s">
        <v>23</v>
      </c>
    </row>
    <row r="290" spans="1:27" x14ac:dyDescent="0.2">
      <c r="A290" s="12" t="s">
        <v>11</v>
      </c>
      <c r="B290" s="17" t="s">
        <v>289</v>
      </c>
      <c r="C290" s="12">
        <f t="shared" ref="C290:C326" si="39">DAY(F290)</f>
        <v>18</v>
      </c>
      <c r="D290" s="12">
        <f t="shared" ref="D290:D326" si="40">MONTH(F290)</f>
        <v>6</v>
      </c>
      <c r="E290" s="12">
        <f t="shared" ref="E290:E326" si="41">YEAR(F290)</f>
        <v>2016</v>
      </c>
      <c r="F290" s="3">
        <v>42539</v>
      </c>
      <c r="G290" s="4">
        <v>0.75277777777777777</v>
      </c>
      <c r="H290" s="13" t="s">
        <v>84</v>
      </c>
      <c r="I290" s="14">
        <v>0.9194444444444444</v>
      </c>
      <c r="J290" s="23">
        <f t="shared" si="38"/>
        <v>170</v>
      </c>
      <c r="K290" s="8">
        <v>68.991066666666669</v>
      </c>
      <c r="L290" s="8">
        <v>58.149683333333336</v>
      </c>
      <c r="M290" s="2" t="s">
        <v>208</v>
      </c>
      <c r="N290" s="31" t="s">
        <v>291</v>
      </c>
      <c r="O290" s="2" t="s">
        <v>135</v>
      </c>
      <c r="P290" s="2" t="s">
        <v>177</v>
      </c>
      <c r="Q290" s="5" t="s">
        <v>616</v>
      </c>
      <c r="R290" s="2">
        <v>309</v>
      </c>
      <c r="S290" s="2">
        <v>0</v>
      </c>
      <c r="T290" s="2">
        <v>150</v>
      </c>
      <c r="U290" s="2">
        <v>17</v>
      </c>
      <c r="V290" s="2">
        <v>1.7</v>
      </c>
      <c r="W290" s="2">
        <v>1.38</v>
      </c>
      <c r="X290" s="2">
        <v>1002.75</v>
      </c>
      <c r="Y290" s="2">
        <v>84</v>
      </c>
      <c r="Z290" s="2" t="s">
        <v>23</v>
      </c>
      <c r="AA290" t="s">
        <v>745</v>
      </c>
    </row>
    <row r="291" spans="1:27" x14ac:dyDescent="0.2">
      <c r="A291" s="12" t="s">
        <v>11</v>
      </c>
      <c r="B291" s="17" t="s">
        <v>289</v>
      </c>
      <c r="C291" s="12">
        <f t="shared" si="39"/>
        <v>18</v>
      </c>
      <c r="D291" s="12">
        <f t="shared" si="40"/>
        <v>6</v>
      </c>
      <c r="E291" s="12">
        <f t="shared" si="41"/>
        <v>2016</v>
      </c>
      <c r="F291" s="3">
        <v>42539</v>
      </c>
      <c r="G291" s="4">
        <v>0.75763888888888886</v>
      </c>
      <c r="H291" s="13" t="s">
        <v>84</v>
      </c>
      <c r="I291" s="14">
        <v>0.9243055555555556</v>
      </c>
      <c r="J291" s="23">
        <f t="shared" si="38"/>
        <v>170</v>
      </c>
      <c r="K291" s="8">
        <v>68.991683333333327</v>
      </c>
      <c r="L291" s="8">
        <v>58.149850000000001</v>
      </c>
      <c r="M291" s="2" t="s">
        <v>208</v>
      </c>
      <c r="N291" s="31" t="s">
        <v>291</v>
      </c>
      <c r="O291" s="2" t="s">
        <v>119</v>
      </c>
      <c r="P291" s="2" t="s">
        <v>177</v>
      </c>
      <c r="Q291" s="5" t="s">
        <v>616</v>
      </c>
      <c r="R291" s="2">
        <v>309</v>
      </c>
      <c r="S291" s="2">
        <v>330</v>
      </c>
      <c r="T291" s="2">
        <v>150</v>
      </c>
      <c r="U291" s="2">
        <v>13</v>
      </c>
      <c r="V291" s="2">
        <v>1.9</v>
      </c>
      <c r="W291" s="2">
        <v>1.52</v>
      </c>
      <c r="X291" s="2">
        <v>1003.25</v>
      </c>
      <c r="Y291" s="2">
        <v>83</v>
      </c>
      <c r="Z291" s="2" t="s">
        <v>23</v>
      </c>
    </row>
    <row r="292" spans="1:27" x14ac:dyDescent="0.2">
      <c r="A292" s="12" t="s">
        <v>11</v>
      </c>
      <c r="B292" s="17" t="s">
        <v>289</v>
      </c>
      <c r="C292" s="12">
        <f t="shared" si="39"/>
        <v>18</v>
      </c>
      <c r="D292" s="12">
        <f t="shared" si="40"/>
        <v>6</v>
      </c>
      <c r="E292" s="12">
        <f t="shared" si="41"/>
        <v>2016</v>
      </c>
      <c r="F292" s="3">
        <v>42539</v>
      </c>
      <c r="G292" s="4">
        <v>0.7631944444444444</v>
      </c>
      <c r="H292" s="13" t="s">
        <v>84</v>
      </c>
      <c r="I292" s="14">
        <v>0.92986111111111114</v>
      </c>
      <c r="J292" s="23">
        <f t="shared" si="38"/>
        <v>170</v>
      </c>
      <c r="K292" s="8">
        <v>68.991550000000004</v>
      </c>
      <c r="L292" s="8">
        <v>58.14973333333333</v>
      </c>
      <c r="M292" s="2" t="s">
        <v>208</v>
      </c>
      <c r="N292" s="31" t="s">
        <v>291</v>
      </c>
      <c r="O292" s="2" t="s">
        <v>136</v>
      </c>
      <c r="P292" s="2" t="s">
        <v>177</v>
      </c>
      <c r="Q292" s="5" t="s">
        <v>616</v>
      </c>
      <c r="R292" s="2">
        <v>307</v>
      </c>
      <c r="S292" s="2">
        <v>343</v>
      </c>
      <c r="T292" s="2">
        <v>150</v>
      </c>
      <c r="U292" s="2">
        <v>13</v>
      </c>
      <c r="V292" s="2">
        <v>1.9</v>
      </c>
      <c r="W292" s="2">
        <v>1.52</v>
      </c>
      <c r="X292" s="2">
        <v>1003.25</v>
      </c>
      <c r="Y292" s="2">
        <v>83</v>
      </c>
      <c r="Z292" s="2" t="s">
        <v>23</v>
      </c>
    </row>
    <row r="293" spans="1:27" s="16" customFormat="1" x14ac:dyDescent="0.2">
      <c r="A293" s="12" t="s">
        <v>11</v>
      </c>
      <c r="B293" s="17" t="s">
        <v>290</v>
      </c>
      <c r="C293" s="12">
        <f t="shared" si="39"/>
        <v>18</v>
      </c>
      <c r="D293" s="12">
        <f t="shared" si="40"/>
        <v>6</v>
      </c>
      <c r="E293" s="12">
        <f t="shared" si="41"/>
        <v>2016</v>
      </c>
      <c r="F293" s="3">
        <v>42539</v>
      </c>
      <c r="G293" s="4">
        <v>0.79652777777777783</v>
      </c>
      <c r="H293" s="13" t="s">
        <v>84</v>
      </c>
      <c r="I293" s="14">
        <v>0.96319444444444446</v>
      </c>
      <c r="J293" s="23">
        <f t="shared" si="38"/>
        <v>170</v>
      </c>
      <c r="K293" s="8">
        <v>69.00096666666667</v>
      </c>
      <c r="L293" s="8">
        <v>58.41341666666667</v>
      </c>
      <c r="M293" s="2" t="s">
        <v>209</v>
      </c>
      <c r="N293" s="31" t="s">
        <v>247</v>
      </c>
      <c r="O293" s="2" t="s">
        <v>608</v>
      </c>
      <c r="P293" s="2" t="s">
        <v>15</v>
      </c>
      <c r="Q293" s="5" t="s">
        <v>675</v>
      </c>
      <c r="R293" s="2">
        <v>312</v>
      </c>
      <c r="S293" s="2">
        <v>8</v>
      </c>
      <c r="T293" s="2">
        <v>160</v>
      </c>
      <c r="U293" s="2">
        <v>15</v>
      </c>
      <c r="V293" s="2">
        <v>-1.3</v>
      </c>
      <c r="W293" s="2">
        <v>1.54</v>
      </c>
      <c r="X293" s="2">
        <v>1002.83</v>
      </c>
      <c r="Y293" s="2">
        <v>91</v>
      </c>
      <c r="Z293" s="2" t="s">
        <v>23</v>
      </c>
    </row>
    <row r="294" spans="1:27" x14ac:dyDescent="0.2">
      <c r="A294" s="12" t="s">
        <v>11</v>
      </c>
      <c r="B294" s="17" t="s">
        <v>290</v>
      </c>
      <c r="C294" s="12">
        <f t="shared" si="39"/>
        <v>18</v>
      </c>
      <c r="D294" s="12">
        <f t="shared" si="40"/>
        <v>6</v>
      </c>
      <c r="E294" s="12">
        <f t="shared" si="41"/>
        <v>2016</v>
      </c>
      <c r="F294" s="3">
        <v>42539</v>
      </c>
      <c r="G294" s="4">
        <v>0.80902777777777779</v>
      </c>
      <c r="H294" s="13" t="s">
        <v>84</v>
      </c>
      <c r="I294" s="14">
        <v>0.97569444444444453</v>
      </c>
      <c r="J294" s="23">
        <f t="shared" si="38"/>
        <v>170</v>
      </c>
      <c r="K294" s="8">
        <v>69.004016666666672</v>
      </c>
      <c r="L294" s="8">
        <v>58.419966666666667</v>
      </c>
      <c r="M294" s="2" t="s">
        <v>209</v>
      </c>
      <c r="N294" s="31" t="s">
        <v>247</v>
      </c>
      <c r="O294" s="2" t="s">
        <v>8</v>
      </c>
      <c r="P294" s="2" t="s">
        <v>15</v>
      </c>
      <c r="Q294" s="5" t="s">
        <v>675</v>
      </c>
      <c r="R294" s="2">
        <v>311</v>
      </c>
      <c r="S294" s="2">
        <v>320</v>
      </c>
      <c r="T294" s="2">
        <v>150</v>
      </c>
      <c r="U294" s="2">
        <v>9</v>
      </c>
      <c r="V294" s="2">
        <v>3.6</v>
      </c>
      <c r="W294" s="2">
        <v>1.45</v>
      </c>
      <c r="X294" s="2">
        <v>1002.58</v>
      </c>
      <c r="Y294" s="2">
        <v>83</v>
      </c>
      <c r="Z294" s="2" t="s">
        <v>23</v>
      </c>
    </row>
    <row r="295" spans="1:27" x14ac:dyDescent="0.2">
      <c r="A295" s="12" t="s">
        <v>11</v>
      </c>
      <c r="B295" s="17" t="s">
        <v>292</v>
      </c>
      <c r="C295" s="12">
        <f t="shared" si="39"/>
        <v>18</v>
      </c>
      <c r="D295" s="12">
        <f t="shared" si="40"/>
        <v>6</v>
      </c>
      <c r="E295" s="12">
        <f t="shared" si="41"/>
        <v>2016</v>
      </c>
      <c r="F295" s="3">
        <v>42539</v>
      </c>
      <c r="G295" s="4">
        <v>0.8354166666666667</v>
      </c>
      <c r="H295" s="13" t="s">
        <v>85</v>
      </c>
      <c r="I295" s="14">
        <v>2.0833333333333333E-3</v>
      </c>
      <c r="J295" s="23">
        <f t="shared" si="38"/>
        <v>170</v>
      </c>
      <c r="K295" s="8">
        <v>69.000483333333335</v>
      </c>
      <c r="L295" s="8">
        <v>58.6524</v>
      </c>
      <c r="M295" s="2" t="s">
        <v>210</v>
      </c>
      <c r="N295" s="31" t="s">
        <v>283</v>
      </c>
      <c r="O295" s="2" t="s">
        <v>407</v>
      </c>
      <c r="P295" s="2" t="s">
        <v>15</v>
      </c>
      <c r="Q295" s="5" t="s">
        <v>676</v>
      </c>
      <c r="R295" s="2">
        <v>394</v>
      </c>
      <c r="S295" s="2">
        <v>330</v>
      </c>
      <c r="T295" s="2">
        <v>180</v>
      </c>
      <c r="U295" s="2">
        <v>14</v>
      </c>
      <c r="V295" s="2">
        <v>-0.4</v>
      </c>
      <c r="W295" s="2">
        <v>1.07</v>
      </c>
      <c r="X295" s="2">
        <v>1002.77</v>
      </c>
      <c r="Y295" s="2">
        <v>99</v>
      </c>
      <c r="Z295" s="2" t="s">
        <v>23</v>
      </c>
    </row>
    <row r="296" spans="1:27" x14ac:dyDescent="0.2">
      <c r="A296" s="12" t="s">
        <v>11</v>
      </c>
      <c r="B296" s="17" t="s">
        <v>292</v>
      </c>
      <c r="C296" s="12">
        <f t="shared" si="39"/>
        <v>18</v>
      </c>
      <c r="D296" s="12">
        <f t="shared" si="40"/>
        <v>6</v>
      </c>
      <c r="E296" s="12">
        <f t="shared" si="41"/>
        <v>2016</v>
      </c>
      <c r="F296" s="3">
        <v>42539</v>
      </c>
      <c r="G296" s="4">
        <v>0.86597222222222225</v>
      </c>
      <c r="H296" s="13" t="s">
        <v>85</v>
      </c>
      <c r="I296" s="14">
        <v>3.2638888888888891E-2</v>
      </c>
      <c r="J296" s="23">
        <f t="shared" si="38"/>
        <v>170</v>
      </c>
      <c r="K296" s="8">
        <v>69.010350000000003</v>
      </c>
      <c r="L296" s="8">
        <v>58.659733333333335</v>
      </c>
      <c r="M296" s="2" t="s">
        <v>210</v>
      </c>
      <c r="N296" s="31" t="s">
        <v>283</v>
      </c>
      <c r="O296" s="2" t="s">
        <v>8</v>
      </c>
      <c r="P296" s="2" t="s">
        <v>15</v>
      </c>
      <c r="Q296" s="5" t="s">
        <v>676</v>
      </c>
      <c r="R296" s="2">
        <v>325</v>
      </c>
      <c r="S296" s="2">
        <v>345</v>
      </c>
      <c r="T296" s="2">
        <v>170</v>
      </c>
      <c r="U296" s="2">
        <v>17</v>
      </c>
      <c r="V296" s="2">
        <v>1</v>
      </c>
      <c r="W296" s="2">
        <v>0.72</v>
      </c>
      <c r="X296" s="2">
        <v>1002.73</v>
      </c>
      <c r="Y296" s="2">
        <v>98</v>
      </c>
      <c r="Z296" s="2" t="s">
        <v>23</v>
      </c>
    </row>
    <row r="297" spans="1:27" x14ac:dyDescent="0.2">
      <c r="A297" s="12" t="s">
        <v>11</v>
      </c>
      <c r="B297" s="17" t="s">
        <v>293</v>
      </c>
      <c r="C297" s="12">
        <f t="shared" si="39"/>
        <v>18</v>
      </c>
      <c r="D297" s="12">
        <f t="shared" si="40"/>
        <v>6</v>
      </c>
      <c r="E297" s="12">
        <f t="shared" si="41"/>
        <v>2016</v>
      </c>
      <c r="F297" s="3">
        <v>42539</v>
      </c>
      <c r="G297" s="4">
        <v>0.92222222222222217</v>
      </c>
      <c r="H297" s="13" t="s">
        <v>85</v>
      </c>
      <c r="I297" s="14">
        <v>8.8888888888888892E-2</v>
      </c>
      <c r="J297" s="23">
        <f t="shared" si="38"/>
        <v>170</v>
      </c>
      <c r="K297" s="8">
        <v>69.025283333333334</v>
      </c>
      <c r="L297" s="8">
        <v>59.065283333333333</v>
      </c>
      <c r="M297" s="2" t="s">
        <v>211</v>
      </c>
      <c r="N297" s="31" t="s">
        <v>248</v>
      </c>
      <c r="O297" s="2" t="s">
        <v>24</v>
      </c>
      <c r="P297" s="2" t="s">
        <v>42</v>
      </c>
      <c r="Q297" s="5" t="s">
        <v>618</v>
      </c>
      <c r="R297" s="2">
        <v>621</v>
      </c>
      <c r="S297" s="2">
        <v>324</v>
      </c>
      <c r="T297" s="2">
        <v>160</v>
      </c>
      <c r="U297" s="2">
        <v>14</v>
      </c>
      <c r="V297" s="2">
        <v>-1.2</v>
      </c>
      <c r="W297" s="2">
        <v>-0.53</v>
      </c>
      <c r="X297" s="2">
        <v>1002.06</v>
      </c>
      <c r="Y297" s="2">
        <v>99</v>
      </c>
      <c r="Z297" s="2">
        <v>9</v>
      </c>
    </row>
    <row r="298" spans="1:27" x14ac:dyDescent="0.2">
      <c r="A298" s="12" t="s">
        <v>11</v>
      </c>
      <c r="B298" s="17" t="s">
        <v>293</v>
      </c>
      <c r="C298" s="12">
        <f t="shared" si="39"/>
        <v>18</v>
      </c>
      <c r="D298" s="12">
        <f t="shared" si="40"/>
        <v>6</v>
      </c>
      <c r="E298" s="12">
        <f t="shared" si="41"/>
        <v>2016</v>
      </c>
      <c r="F298" s="3">
        <v>42539</v>
      </c>
      <c r="G298" s="4">
        <v>0.94513888888888886</v>
      </c>
      <c r="H298" s="13" t="s">
        <v>85</v>
      </c>
      <c r="I298" s="14">
        <v>0.11180555555555556</v>
      </c>
      <c r="J298" s="23">
        <f t="shared" si="38"/>
        <v>170</v>
      </c>
      <c r="K298" s="8">
        <v>69.026333333333326</v>
      </c>
      <c r="L298" s="8">
        <v>59.056950000000001</v>
      </c>
      <c r="M298" s="2" t="s">
        <v>211</v>
      </c>
      <c r="N298" s="31" t="s">
        <v>248</v>
      </c>
      <c r="O298" s="2" t="s">
        <v>25</v>
      </c>
      <c r="P298" s="2" t="s">
        <v>42</v>
      </c>
      <c r="Q298" s="5" t="s">
        <v>618</v>
      </c>
      <c r="R298" s="2">
        <v>621</v>
      </c>
      <c r="S298" s="2">
        <v>311</v>
      </c>
      <c r="T298" s="2">
        <v>150</v>
      </c>
      <c r="U298" s="2">
        <v>12</v>
      </c>
      <c r="V298" s="2">
        <v>-0.8</v>
      </c>
      <c r="W298" s="2">
        <v>-0.55000000000000004</v>
      </c>
      <c r="X298" s="2">
        <v>1002.13</v>
      </c>
      <c r="Y298" s="2">
        <v>99</v>
      </c>
      <c r="Z298" s="2">
        <v>9</v>
      </c>
    </row>
    <row r="299" spans="1:27" x14ac:dyDescent="0.2">
      <c r="A299" s="12" t="s">
        <v>11</v>
      </c>
      <c r="B299" s="17" t="s">
        <v>746</v>
      </c>
      <c r="C299" s="12">
        <f t="shared" si="39"/>
        <v>18</v>
      </c>
      <c r="D299" s="12">
        <f t="shared" si="40"/>
        <v>6</v>
      </c>
      <c r="E299" s="12">
        <f t="shared" si="41"/>
        <v>2016</v>
      </c>
      <c r="F299" s="3">
        <v>42539</v>
      </c>
      <c r="G299" s="4">
        <v>0.9506944444444444</v>
      </c>
      <c r="H299" s="13" t="s">
        <v>85</v>
      </c>
      <c r="I299" s="14">
        <v>0.1173611111111111</v>
      </c>
      <c r="J299" s="23">
        <f t="shared" si="38"/>
        <v>170</v>
      </c>
      <c r="K299" s="8">
        <v>69.026466666666664</v>
      </c>
      <c r="L299" s="8">
        <v>59.055916666666668</v>
      </c>
      <c r="M299" s="2" t="s">
        <v>211</v>
      </c>
      <c r="N299" s="31" t="s">
        <v>248</v>
      </c>
      <c r="O299" s="2" t="s">
        <v>608</v>
      </c>
      <c r="P299" s="2" t="s">
        <v>15</v>
      </c>
      <c r="Q299" s="5" t="s">
        <v>677</v>
      </c>
      <c r="R299" s="2">
        <v>621</v>
      </c>
      <c r="S299" s="2">
        <v>315</v>
      </c>
      <c r="T299" s="2">
        <v>150</v>
      </c>
      <c r="U299" s="2">
        <v>10</v>
      </c>
      <c r="V299" s="2">
        <v>-1.1000000000000001</v>
      </c>
      <c r="W299" s="2">
        <v>-0.56000000000000005</v>
      </c>
      <c r="X299" s="2">
        <v>1002.16</v>
      </c>
      <c r="Y299" s="2">
        <v>99</v>
      </c>
      <c r="Z299" s="2">
        <v>9</v>
      </c>
    </row>
    <row r="300" spans="1:27" x14ac:dyDescent="0.2">
      <c r="A300" s="12" t="s">
        <v>11</v>
      </c>
      <c r="B300" s="17" t="s">
        <v>746</v>
      </c>
      <c r="C300" s="12">
        <f t="shared" si="39"/>
        <v>18</v>
      </c>
      <c r="D300" s="12">
        <f t="shared" si="40"/>
        <v>6</v>
      </c>
      <c r="E300" s="12">
        <f t="shared" si="41"/>
        <v>2016</v>
      </c>
      <c r="F300" s="3">
        <v>42539</v>
      </c>
      <c r="G300" s="4">
        <v>0.97499999999999998</v>
      </c>
      <c r="H300" s="13" t="s">
        <v>85</v>
      </c>
      <c r="I300" s="14">
        <v>0.14166666666666666</v>
      </c>
      <c r="J300" s="23">
        <f t="shared" si="38"/>
        <v>170</v>
      </c>
      <c r="K300" s="8">
        <v>69.027649999999994</v>
      </c>
      <c r="L300" s="8">
        <v>59.051616666666668</v>
      </c>
      <c r="M300" s="2" t="s">
        <v>211</v>
      </c>
      <c r="N300" s="31" t="s">
        <v>248</v>
      </c>
      <c r="O300" s="2" t="s">
        <v>8</v>
      </c>
      <c r="P300" s="2" t="s">
        <v>15</v>
      </c>
      <c r="Q300" s="5" t="s">
        <v>677</v>
      </c>
      <c r="R300" s="2">
        <v>614</v>
      </c>
      <c r="S300" s="2">
        <v>268</v>
      </c>
      <c r="T300" s="2">
        <v>130</v>
      </c>
      <c r="U300" s="2">
        <v>10</v>
      </c>
      <c r="V300" s="2">
        <v>-1.2</v>
      </c>
      <c r="W300" s="2">
        <v>-0.57999999999999996</v>
      </c>
      <c r="X300" s="2">
        <v>1002.07</v>
      </c>
      <c r="Y300" s="2">
        <v>99</v>
      </c>
      <c r="Z300" s="2">
        <v>9</v>
      </c>
    </row>
    <row r="301" spans="1:27" x14ac:dyDescent="0.2">
      <c r="A301" s="12" t="s">
        <v>11</v>
      </c>
      <c r="B301" s="17" t="s">
        <v>294</v>
      </c>
      <c r="C301" s="12">
        <f t="shared" si="39"/>
        <v>19</v>
      </c>
      <c r="D301" s="12">
        <f t="shared" si="40"/>
        <v>6</v>
      </c>
      <c r="E301" s="12">
        <f t="shared" si="41"/>
        <v>2016</v>
      </c>
      <c r="F301" s="3">
        <v>42540</v>
      </c>
      <c r="G301" s="4">
        <v>2.2222222222222223E-2</v>
      </c>
      <c r="H301" s="13" t="s">
        <v>85</v>
      </c>
      <c r="I301" s="14">
        <v>0.18888888888888888</v>
      </c>
      <c r="J301" s="23">
        <f t="shared" si="38"/>
        <v>171</v>
      </c>
      <c r="K301" s="8">
        <v>68.993133333333333</v>
      </c>
      <c r="L301" s="8">
        <v>59.328600000000002</v>
      </c>
      <c r="M301" s="2" t="s">
        <v>212</v>
      </c>
      <c r="N301" s="31" t="s">
        <v>247</v>
      </c>
      <c r="O301" s="2" t="s">
        <v>608</v>
      </c>
      <c r="P301" s="2" t="s">
        <v>15</v>
      </c>
      <c r="Q301" s="5" t="s">
        <v>678</v>
      </c>
      <c r="R301" s="2">
        <v>934</v>
      </c>
      <c r="S301" s="2">
        <v>358</v>
      </c>
      <c r="T301" s="2">
        <v>148</v>
      </c>
      <c r="U301" s="2">
        <v>9</v>
      </c>
      <c r="V301" s="2">
        <v>-1.1000000000000001</v>
      </c>
      <c r="W301" s="2">
        <v>-0.75</v>
      </c>
      <c r="X301" s="2">
        <v>1001.81</v>
      </c>
      <c r="Y301" s="2">
        <v>99</v>
      </c>
      <c r="Z301" s="2">
        <v>9</v>
      </c>
    </row>
    <row r="302" spans="1:27" x14ac:dyDescent="0.2">
      <c r="A302" s="12" t="s">
        <v>11</v>
      </c>
      <c r="B302" s="17" t="s">
        <v>294</v>
      </c>
      <c r="C302" s="12">
        <f t="shared" si="39"/>
        <v>19</v>
      </c>
      <c r="D302" s="12">
        <f t="shared" si="40"/>
        <v>6</v>
      </c>
      <c r="E302" s="12">
        <f t="shared" si="41"/>
        <v>2016</v>
      </c>
      <c r="F302" s="3">
        <v>42540</v>
      </c>
      <c r="G302" s="4">
        <v>4.7916666666666663E-2</v>
      </c>
      <c r="H302" s="13" t="s">
        <v>85</v>
      </c>
      <c r="I302" s="14">
        <v>0.21458333333333335</v>
      </c>
      <c r="J302" s="23">
        <f t="shared" si="38"/>
        <v>171</v>
      </c>
      <c r="K302" s="8">
        <v>68.994466666666668</v>
      </c>
      <c r="L302" s="8">
        <v>59.327500000000001</v>
      </c>
      <c r="M302" s="2" t="s">
        <v>212</v>
      </c>
      <c r="N302" s="31" t="s">
        <v>247</v>
      </c>
      <c r="O302" s="2" t="s">
        <v>8</v>
      </c>
      <c r="P302" s="2" t="s">
        <v>15</v>
      </c>
      <c r="Q302" s="5" t="s">
        <v>678</v>
      </c>
      <c r="R302" s="2">
        <v>931</v>
      </c>
      <c r="S302" s="2">
        <v>34</v>
      </c>
      <c r="T302" s="2">
        <v>155</v>
      </c>
      <c r="U302" s="2">
        <v>8</v>
      </c>
      <c r="V302" s="2">
        <v>-0.9</v>
      </c>
      <c r="W302" s="2">
        <v>-0.78</v>
      </c>
      <c r="X302" s="2">
        <v>1001.87</v>
      </c>
      <c r="Y302" s="2">
        <v>99</v>
      </c>
      <c r="Z302" s="2">
        <v>9</v>
      </c>
    </row>
    <row r="303" spans="1:27" x14ac:dyDescent="0.2">
      <c r="A303" s="12" t="s">
        <v>11</v>
      </c>
      <c r="B303" s="17" t="s">
        <v>295</v>
      </c>
      <c r="C303" s="12">
        <f t="shared" si="39"/>
        <v>19</v>
      </c>
      <c r="D303" s="12">
        <f t="shared" si="40"/>
        <v>6</v>
      </c>
      <c r="E303" s="12">
        <f t="shared" si="41"/>
        <v>2016</v>
      </c>
      <c r="F303" s="3">
        <v>42540</v>
      </c>
      <c r="G303" s="4">
        <v>0.13194444444444445</v>
      </c>
      <c r="H303" s="13" t="s">
        <v>85</v>
      </c>
      <c r="I303" s="14">
        <v>0.2986111111111111</v>
      </c>
      <c r="J303" s="23">
        <f t="shared" si="38"/>
        <v>171</v>
      </c>
      <c r="K303" s="8">
        <v>69.011066666666665</v>
      </c>
      <c r="L303" s="8">
        <v>59.799433333333333</v>
      </c>
      <c r="M303" s="2" t="s">
        <v>213</v>
      </c>
      <c r="N303" s="31" t="s">
        <v>283</v>
      </c>
      <c r="O303" s="2" t="s">
        <v>608</v>
      </c>
      <c r="P303" s="2" t="s">
        <v>15</v>
      </c>
      <c r="Q303" s="5" t="s">
        <v>679</v>
      </c>
      <c r="R303" s="2">
        <v>1501</v>
      </c>
      <c r="S303" s="2">
        <v>49</v>
      </c>
      <c r="T303" s="2">
        <v>150</v>
      </c>
      <c r="U303" s="2">
        <v>6</v>
      </c>
      <c r="V303" s="2">
        <v>-1</v>
      </c>
      <c r="W303" s="2">
        <v>-0.85</v>
      </c>
      <c r="X303" s="2">
        <v>1001.45</v>
      </c>
      <c r="Y303" s="2">
        <v>99</v>
      </c>
      <c r="Z303" s="2">
        <v>9</v>
      </c>
    </row>
    <row r="304" spans="1:27" x14ac:dyDescent="0.2">
      <c r="A304" s="12" t="s">
        <v>11</v>
      </c>
      <c r="B304" s="17" t="s">
        <v>295</v>
      </c>
      <c r="C304" s="12">
        <f t="shared" si="39"/>
        <v>19</v>
      </c>
      <c r="D304" s="12">
        <f t="shared" si="40"/>
        <v>6</v>
      </c>
      <c r="E304" s="12">
        <f t="shared" si="41"/>
        <v>2016</v>
      </c>
      <c r="F304" s="3">
        <v>42540</v>
      </c>
      <c r="G304" s="4">
        <v>0.20069444444444443</v>
      </c>
      <c r="H304" s="13" t="s">
        <v>85</v>
      </c>
      <c r="I304" s="14">
        <v>0.36736111111111108</v>
      </c>
      <c r="J304" s="23">
        <f t="shared" si="38"/>
        <v>171</v>
      </c>
      <c r="K304" s="8">
        <v>69.018000000000001</v>
      </c>
      <c r="L304" s="8">
        <v>59.780483333333336</v>
      </c>
      <c r="M304" s="2" t="s">
        <v>213</v>
      </c>
      <c r="N304" s="31" t="s">
        <v>283</v>
      </c>
      <c r="O304" s="2" t="s">
        <v>8</v>
      </c>
      <c r="P304" s="2" t="s">
        <v>15</v>
      </c>
      <c r="Q304" s="5" t="s">
        <v>679</v>
      </c>
      <c r="R304" s="2">
        <v>1500</v>
      </c>
      <c r="S304" s="2">
        <v>57</v>
      </c>
      <c r="T304" s="2">
        <v>220</v>
      </c>
      <c r="U304" s="2">
        <v>1</v>
      </c>
      <c r="V304" s="2">
        <v>-0.8</v>
      </c>
      <c r="W304" s="2">
        <v>-0.85</v>
      </c>
      <c r="X304" s="2">
        <v>1001.47</v>
      </c>
      <c r="Y304" s="2">
        <v>99</v>
      </c>
      <c r="Z304" s="2" t="s">
        <v>129</v>
      </c>
    </row>
    <row r="305" spans="1:26" s="16" customFormat="1" x14ac:dyDescent="0.2">
      <c r="A305" s="12" t="s">
        <v>11</v>
      </c>
      <c r="B305" s="17" t="s">
        <v>296</v>
      </c>
      <c r="C305" s="12">
        <f>DAY(F305)</f>
        <v>19</v>
      </c>
      <c r="D305" s="12">
        <f>MONTH(F305)</f>
        <v>6</v>
      </c>
      <c r="E305" s="12">
        <f>YEAR(F305)</f>
        <v>2016</v>
      </c>
      <c r="F305" s="3">
        <v>42540</v>
      </c>
      <c r="G305" s="4">
        <v>0.25</v>
      </c>
      <c r="H305" s="13" t="s">
        <v>85</v>
      </c>
      <c r="I305" s="14">
        <v>0.41666666666666669</v>
      </c>
      <c r="J305" s="23">
        <v>171</v>
      </c>
      <c r="K305" s="8">
        <v>69.012699999999995</v>
      </c>
      <c r="L305" s="8">
        <v>59.572800000000001</v>
      </c>
      <c r="M305" s="2" t="s">
        <v>214</v>
      </c>
      <c r="N305" s="31" t="s">
        <v>246</v>
      </c>
      <c r="O305" s="2" t="s">
        <v>306</v>
      </c>
      <c r="P305" s="2" t="s">
        <v>226</v>
      </c>
      <c r="Q305" s="5" t="s">
        <v>607</v>
      </c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">
      <c r="A306" s="12" t="s">
        <v>11</v>
      </c>
      <c r="B306" s="17" t="s">
        <v>750</v>
      </c>
      <c r="C306" s="12">
        <f t="shared" si="39"/>
        <v>19</v>
      </c>
      <c r="D306" s="12">
        <f t="shared" si="40"/>
        <v>6</v>
      </c>
      <c r="E306" s="12">
        <f t="shared" si="41"/>
        <v>2016</v>
      </c>
      <c r="F306" s="3">
        <v>42540</v>
      </c>
      <c r="G306" s="4">
        <v>0.38541666666666669</v>
      </c>
      <c r="H306" s="13" t="s">
        <v>85</v>
      </c>
      <c r="I306" s="14">
        <v>0.55208333333333337</v>
      </c>
      <c r="J306" s="23">
        <f t="shared" si="38"/>
        <v>171</v>
      </c>
      <c r="K306" s="8">
        <v>69.012150000000005</v>
      </c>
      <c r="L306" s="8">
        <v>59.561900000000001</v>
      </c>
      <c r="M306" s="2" t="s">
        <v>214</v>
      </c>
      <c r="N306" s="31" t="s">
        <v>246</v>
      </c>
      <c r="O306" s="2" t="s">
        <v>608</v>
      </c>
      <c r="P306" s="2" t="s">
        <v>15</v>
      </c>
      <c r="Q306" s="5" t="s">
        <v>680</v>
      </c>
      <c r="R306" s="2">
        <v>1395</v>
      </c>
      <c r="S306" s="2">
        <v>45</v>
      </c>
      <c r="T306" s="2">
        <v>120</v>
      </c>
      <c r="U306" s="2">
        <v>5</v>
      </c>
      <c r="V306" s="2">
        <v>-0.4</v>
      </c>
      <c r="W306" s="2">
        <v>-0.79</v>
      </c>
      <c r="X306" s="2">
        <v>1002.38</v>
      </c>
      <c r="Y306" s="2">
        <v>97</v>
      </c>
      <c r="Z306" s="2" t="s">
        <v>129</v>
      </c>
    </row>
    <row r="307" spans="1:26" x14ac:dyDescent="0.2">
      <c r="A307" s="12" t="s">
        <v>11</v>
      </c>
      <c r="B307" s="17" t="s">
        <v>750</v>
      </c>
      <c r="C307" s="12">
        <f t="shared" si="39"/>
        <v>19</v>
      </c>
      <c r="D307" s="12">
        <f t="shared" si="40"/>
        <v>6</v>
      </c>
      <c r="E307" s="12">
        <f t="shared" si="41"/>
        <v>2016</v>
      </c>
      <c r="F307" s="3">
        <v>42540</v>
      </c>
      <c r="G307" s="4">
        <v>0.41111111111111115</v>
      </c>
      <c r="H307" s="13" t="s">
        <v>85</v>
      </c>
      <c r="I307" s="14">
        <v>0.57777777777777783</v>
      </c>
      <c r="J307" s="23">
        <f t="shared" si="38"/>
        <v>171</v>
      </c>
      <c r="K307" s="8">
        <v>69.013083333333327</v>
      </c>
      <c r="L307" s="8">
        <v>59.571583333333336</v>
      </c>
      <c r="M307" s="2" t="s">
        <v>214</v>
      </c>
      <c r="N307" s="31" t="s">
        <v>246</v>
      </c>
      <c r="O307" s="2" t="s">
        <v>8</v>
      </c>
      <c r="P307" s="2" t="s">
        <v>15</v>
      </c>
      <c r="Q307" s="5" t="s">
        <v>680</v>
      </c>
      <c r="R307" s="2">
        <v>1403</v>
      </c>
      <c r="S307" s="2">
        <v>2</v>
      </c>
      <c r="T307" s="2">
        <v>110</v>
      </c>
      <c r="U307" s="2">
        <v>4</v>
      </c>
      <c r="V307" s="2">
        <v>0.8</v>
      </c>
      <c r="W307" s="2">
        <v>-0.77</v>
      </c>
      <c r="X307" s="2">
        <v>1002.37</v>
      </c>
      <c r="Y307" s="2">
        <v>95</v>
      </c>
      <c r="Z307" s="2" t="s">
        <v>129</v>
      </c>
    </row>
    <row r="308" spans="1:26" x14ac:dyDescent="0.2">
      <c r="A308" s="12" t="s">
        <v>11</v>
      </c>
      <c r="B308" s="17" t="s">
        <v>752</v>
      </c>
      <c r="C308" s="12">
        <f t="shared" si="39"/>
        <v>19</v>
      </c>
      <c r="D308" s="12">
        <f t="shared" si="40"/>
        <v>6</v>
      </c>
      <c r="E308" s="12">
        <f t="shared" si="41"/>
        <v>2016</v>
      </c>
      <c r="F308" s="3">
        <v>42540</v>
      </c>
      <c r="G308" s="4">
        <v>0.42708333333333331</v>
      </c>
      <c r="H308" s="13" t="s">
        <v>85</v>
      </c>
      <c r="I308" s="14">
        <v>0.59375</v>
      </c>
      <c r="J308" s="23">
        <f t="shared" si="38"/>
        <v>171</v>
      </c>
      <c r="K308" s="8">
        <v>69.012833333333333</v>
      </c>
      <c r="L308" s="8">
        <v>59.575316666666666</v>
      </c>
      <c r="M308" s="2" t="s">
        <v>214</v>
      </c>
      <c r="N308" s="31" t="s">
        <v>246</v>
      </c>
      <c r="O308" s="2" t="s">
        <v>66</v>
      </c>
      <c r="P308" s="2" t="s">
        <v>106</v>
      </c>
      <c r="Q308" s="5" t="s">
        <v>611</v>
      </c>
      <c r="R308" s="2">
        <v>1403</v>
      </c>
      <c r="S308" s="2">
        <v>206</v>
      </c>
      <c r="T308" s="2">
        <v>70</v>
      </c>
      <c r="U308" s="2">
        <v>2</v>
      </c>
      <c r="V308" s="2">
        <v>0.2</v>
      </c>
      <c r="W308" s="2">
        <v>-0.79</v>
      </c>
      <c r="X308" s="2">
        <v>1002.22</v>
      </c>
      <c r="Y308" s="2">
        <v>96</v>
      </c>
      <c r="Z308" s="2" t="s">
        <v>129</v>
      </c>
    </row>
    <row r="309" spans="1:26" x14ac:dyDescent="0.2">
      <c r="A309" s="12" t="s">
        <v>11</v>
      </c>
      <c r="B309" s="17" t="s">
        <v>752</v>
      </c>
      <c r="C309" s="12">
        <f t="shared" si="39"/>
        <v>19</v>
      </c>
      <c r="D309" s="12">
        <f t="shared" si="40"/>
        <v>6</v>
      </c>
      <c r="E309" s="12">
        <f t="shared" si="41"/>
        <v>2016</v>
      </c>
      <c r="F309" s="3">
        <v>42540</v>
      </c>
      <c r="G309" s="4">
        <v>0.45555555555555555</v>
      </c>
      <c r="H309" s="13" t="s">
        <v>85</v>
      </c>
      <c r="I309" s="14">
        <v>0.62222222222222223</v>
      </c>
      <c r="J309" s="23">
        <f t="shared" si="38"/>
        <v>171</v>
      </c>
      <c r="K309" s="8">
        <v>69.01336666666667</v>
      </c>
      <c r="L309" s="8">
        <v>59.587816666666669</v>
      </c>
      <c r="M309" s="2" t="s">
        <v>214</v>
      </c>
      <c r="N309" s="31" t="s">
        <v>246</v>
      </c>
      <c r="O309" s="2" t="s">
        <v>67</v>
      </c>
      <c r="P309" s="2" t="s">
        <v>106</v>
      </c>
      <c r="Q309" s="5" t="s">
        <v>611</v>
      </c>
      <c r="R309" s="2">
        <v>1410</v>
      </c>
      <c r="S309" s="2">
        <v>199</v>
      </c>
      <c r="T309" s="2">
        <v>80</v>
      </c>
      <c r="U309" s="2">
        <v>5</v>
      </c>
      <c r="V309" s="2">
        <v>0</v>
      </c>
      <c r="W309" s="2">
        <v>-0.76</v>
      </c>
      <c r="X309" s="2">
        <v>1002.07</v>
      </c>
      <c r="Y309" s="2">
        <v>97</v>
      </c>
      <c r="Z309" s="2" t="s">
        <v>129</v>
      </c>
    </row>
    <row r="310" spans="1:26" x14ac:dyDescent="0.2">
      <c r="A310" s="12" t="s">
        <v>11</v>
      </c>
      <c r="B310" s="17" t="s">
        <v>753</v>
      </c>
      <c r="C310" s="12">
        <f t="shared" si="39"/>
        <v>19</v>
      </c>
      <c r="D310" s="12">
        <f t="shared" si="40"/>
        <v>6</v>
      </c>
      <c r="E310" s="12">
        <f t="shared" si="41"/>
        <v>2016</v>
      </c>
      <c r="F310" s="3">
        <v>42540</v>
      </c>
      <c r="G310" s="4">
        <v>0.48125000000000001</v>
      </c>
      <c r="H310" s="13" t="s">
        <v>85</v>
      </c>
      <c r="I310" s="14">
        <v>0.6479166666666667</v>
      </c>
      <c r="J310" s="23">
        <f t="shared" si="38"/>
        <v>171</v>
      </c>
      <c r="K310" s="8">
        <v>69.013883333333339</v>
      </c>
      <c r="L310" s="8">
        <v>59.600816666666667</v>
      </c>
      <c r="M310" s="2" t="s">
        <v>214</v>
      </c>
      <c r="N310" s="31" t="s">
        <v>246</v>
      </c>
      <c r="O310" s="2" t="s">
        <v>26</v>
      </c>
      <c r="P310" s="2" t="s">
        <v>43</v>
      </c>
      <c r="Q310" s="5" t="s">
        <v>618</v>
      </c>
      <c r="R310" s="2">
        <v>1419</v>
      </c>
      <c r="S310" s="2">
        <v>184</v>
      </c>
      <c r="T310" s="2">
        <v>100</v>
      </c>
      <c r="U310" s="2">
        <v>7</v>
      </c>
      <c r="V310" s="2">
        <v>0</v>
      </c>
      <c r="W310" s="2">
        <v>-0.69</v>
      </c>
      <c r="X310" s="2">
        <v>1002.04</v>
      </c>
      <c r="Y310" s="2">
        <v>97</v>
      </c>
      <c r="Z310" s="2">
        <v>9</v>
      </c>
    </row>
    <row r="311" spans="1:26" x14ac:dyDescent="0.2">
      <c r="A311" s="12" t="s">
        <v>11</v>
      </c>
      <c r="B311" s="17" t="s">
        <v>753</v>
      </c>
      <c r="C311" s="12">
        <f t="shared" si="39"/>
        <v>19</v>
      </c>
      <c r="D311" s="12">
        <f t="shared" si="40"/>
        <v>6</v>
      </c>
      <c r="E311" s="12">
        <f t="shared" si="41"/>
        <v>2016</v>
      </c>
      <c r="F311" s="3">
        <v>42540</v>
      </c>
      <c r="G311" s="4">
        <v>0.5</v>
      </c>
      <c r="H311" s="13" t="s">
        <v>85</v>
      </c>
      <c r="I311" s="14">
        <v>0.66666666666666663</v>
      </c>
      <c r="J311" s="23">
        <f t="shared" si="38"/>
        <v>171</v>
      </c>
      <c r="K311" s="8">
        <v>69.014583333333334</v>
      </c>
      <c r="L311" s="8">
        <v>59.610833333333332</v>
      </c>
      <c r="M311" s="2" t="s">
        <v>214</v>
      </c>
      <c r="N311" s="31" t="s">
        <v>246</v>
      </c>
      <c r="O311" s="2" t="s">
        <v>27</v>
      </c>
      <c r="P311" s="2" t="s">
        <v>43</v>
      </c>
      <c r="Q311" s="5" t="s">
        <v>618</v>
      </c>
      <c r="R311" s="2">
        <v>1424</v>
      </c>
      <c r="S311" s="2">
        <v>198</v>
      </c>
      <c r="T311" s="2">
        <v>118</v>
      </c>
      <c r="U311" s="2">
        <v>3</v>
      </c>
      <c r="V311" s="2">
        <v>0.2</v>
      </c>
      <c r="W311" s="2">
        <v>-0.66</v>
      </c>
      <c r="X311" s="2">
        <v>1002.12</v>
      </c>
      <c r="Y311" s="2">
        <v>97</v>
      </c>
      <c r="Z311" s="2">
        <v>9</v>
      </c>
    </row>
    <row r="312" spans="1:26" x14ac:dyDescent="0.2">
      <c r="A312" s="12" t="s">
        <v>11</v>
      </c>
      <c r="B312" s="17" t="s">
        <v>754</v>
      </c>
      <c r="C312" s="12">
        <f t="shared" si="39"/>
        <v>19</v>
      </c>
      <c r="D312" s="12">
        <f t="shared" si="40"/>
        <v>6</v>
      </c>
      <c r="E312" s="12">
        <f t="shared" si="41"/>
        <v>2016</v>
      </c>
      <c r="F312" s="3">
        <v>42540</v>
      </c>
      <c r="G312" s="4">
        <v>0.52222222222222225</v>
      </c>
      <c r="H312" s="13" t="s">
        <v>85</v>
      </c>
      <c r="I312" s="14">
        <v>0.68888888888888899</v>
      </c>
      <c r="J312" s="23">
        <f t="shared" si="38"/>
        <v>171</v>
      </c>
      <c r="K312" s="8">
        <v>69.022616666666664</v>
      </c>
      <c r="L312" s="8">
        <v>59.599816666666669</v>
      </c>
      <c r="M312" s="2" t="s">
        <v>214</v>
      </c>
      <c r="N312" s="31" t="s">
        <v>246</v>
      </c>
      <c r="O312" s="2" t="s">
        <v>123</v>
      </c>
      <c r="P312" s="2" t="s">
        <v>194</v>
      </c>
      <c r="Q312" s="5" t="s">
        <v>616</v>
      </c>
      <c r="R312" s="2">
        <v>1430</v>
      </c>
      <c r="S312" s="2">
        <v>316</v>
      </c>
      <c r="T312" s="2">
        <v>100</v>
      </c>
      <c r="U312" s="2">
        <v>3</v>
      </c>
      <c r="V312" s="2">
        <v>2</v>
      </c>
      <c r="W312" s="2">
        <v>-0.77</v>
      </c>
      <c r="X312" s="2">
        <v>1001.99</v>
      </c>
      <c r="Y312" s="2">
        <v>90</v>
      </c>
      <c r="Z312" s="2">
        <v>9</v>
      </c>
    </row>
    <row r="313" spans="1:26" x14ac:dyDescent="0.2">
      <c r="A313" s="12" t="s">
        <v>11</v>
      </c>
      <c r="B313" s="17" t="s">
        <v>755</v>
      </c>
      <c r="C313" s="12">
        <f t="shared" si="39"/>
        <v>19</v>
      </c>
      <c r="D313" s="12">
        <f t="shared" si="40"/>
        <v>6</v>
      </c>
      <c r="E313" s="12">
        <f t="shared" si="41"/>
        <v>2016</v>
      </c>
      <c r="F313" s="3">
        <v>42540</v>
      </c>
      <c r="G313" s="4">
        <v>0.52847222222222223</v>
      </c>
      <c r="H313" s="13" t="s">
        <v>85</v>
      </c>
      <c r="I313" s="14">
        <v>0.69513888888888886</v>
      </c>
      <c r="J313" s="23">
        <f t="shared" si="38"/>
        <v>171</v>
      </c>
      <c r="K313" s="8">
        <v>69.023016666666663</v>
      </c>
      <c r="L313" s="8">
        <v>59.604266666666668</v>
      </c>
      <c r="M313" s="2" t="s">
        <v>214</v>
      </c>
      <c r="N313" s="31" t="s">
        <v>246</v>
      </c>
      <c r="O313" s="2" t="s">
        <v>608</v>
      </c>
      <c r="P313" s="2" t="s">
        <v>15</v>
      </c>
      <c r="Q313" s="5" t="s">
        <v>681</v>
      </c>
      <c r="R313" s="2">
        <v>1432</v>
      </c>
      <c r="S313" s="2">
        <v>312</v>
      </c>
      <c r="T313" s="2">
        <v>100</v>
      </c>
      <c r="U313" s="2">
        <v>0.6</v>
      </c>
      <c r="V313" s="2">
        <v>2</v>
      </c>
      <c r="W313" s="2">
        <v>-0.77</v>
      </c>
      <c r="X313" s="2">
        <v>1002</v>
      </c>
      <c r="Y313" s="2">
        <v>90</v>
      </c>
      <c r="Z313" s="2">
        <v>9</v>
      </c>
    </row>
    <row r="314" spans="1:26" x14ac:dyDescent="0.2">
      <c r="A314" s="12" t="s">
        <v>11</v>
      </c>
      <c r="B314" s="17" t="s">
        <v>755</v>
      </c>
      <c r="C314" s="12">
        <f t="shared" si="39"/>
        <v>19</v>
      </c>
      <c r="D314" s="12">
        <f t="shared" si="40"/>
        <v>6</v>
      </c>
      <c r="E314" s="12">
        <f t="shared" si="41"/>
        <v>2016</v>
      </c>
      <c r="F314" s="3">
        <v>42540</v>
      </c>
      <c r="G314" s="4">
        <v>0.55694444444444446</v>
      </c>
      <c r="H314" s="13" t="s">
        <v>85</v>
      </c>
      <c r="I314" s="14">
        <v>0.72361111111111109</v>
      </c>
      <c r="J314" s="23">
        <f t="shared" si="38"/>
        <v>171</v>
      </c>
      <c r="K314" s="8">
        <v>69.024249999999995</v>
      </c>
      <c r="L314" s="8">
        <v>59.617433333333331</v>
      </c>
      <c r="M314" s="2" t="s">
        <v>214</v>
      </c>
      <c r="N314" s="31" t="s">
        <v>246</v>
      </c>
      <c r="O314" s="2" t="s">
        <v>8</v>
      </c>
      <c r="P314" s="2" t="s">
        <v>15</v>
      </c>
      <c r="Q314" s="5" t="s">
        <v>681</v>
      </c>
      <c r="R314" s="2">
        <v>1441</v>
      </c>
      <c r="S314" s="2">
        <v>58</v>
      </c>
      <c r="T314" s="2">
        <v>92</v>
      </c>
      <c r="U314" s="2">
        <v>4</v>
      </c>
      <c r="V314" s="2">
        <v>0.6</v>
      </c>
      <c r="W314" s="2">
        <v>-0.71</v>
      </c>
      <c r="X314" s="2">
        <v>1002.07</v>
      </c>
      <c r="Y314" s="2">
        <v>95</v>
      </c>
      <c r="Z314" s="2">
        <v>9</v>
      </c>
    </row>
    <row r="315" spans="1:26" x14ac:dyDescent="0.2">
      <c r="A315" s="12" t="s">
        <v>11</v>
      </c>
      <c r="B315" s="17" t="s">
        <v>754</v>
      </c>
      <c r="C315" s="12">
        <f>DAY(F315)</f>
        <v>19</v>
      </c>
      <c r="D315" s="12">
        <f>MONTH(F315)</f>
        <v>6</v>
      </c>
      <c r="E315" s="12">
        <f>YEAR(F315)</f>
        <v>2016</v>
      </c>
      <c r="F315" s="3">
        <v>42540</v>
      </c>
      <c r="G315" s="4">
        <v>0.58750000000000002</v>
      </c>
      <c r="H315" s="13" t="s">
        <v>85</v>
      </c>
      <c r="I315" s="14">
        <v>0.75416666666666676</v>
      </c>
      <c r="J315" s="23">
        <f>F315-42369</f>
        <v>171</v>
      </c>
      <c r="K315" s="8">
        <v>69.027299999999997</v>
      </c>
      <c r="L315" s="8">
        <v>59.624816666666668</v>
      </c>
      <c r="M315" s="2" t="s">
        <v>214</v>
      </c>
      <c r="N315" s="31" t="s">
        <v>246</v>
      </c>
      <c r="O315" s="2" t="s">
        <v>124</v>
      </c>
      <c r="P315" s="2" t="s">
        <v>194</v>
      </c>
      <c r="Q315" s="5" t="s">
        <v>616</v>
      </c>
      <c r="R315" s="2">
        <v>1446</v>
      </c>
      <c r="S315" s="2">
        <v>322</v>
      </c>
      <c r="T315" s="2">
        <v>70</v>
      </c>
      <c r="U315" s="2">
        <v>3</v>
      </c>
      <c r="V315" s="2">
        <v>0.7</v>
      </c>
      <c r="W315" s="2">
        <v>-0.66</v>
      </c>
      <c r="X315" s="2">
        <v>1002.29</v>
      </c>
      <c r="Y315" s="2">
        <v>96</v>
      </c>
      <c r="Z315" s="2">
        <v>9</v>
      </c>
    </row>
    <row r="316" spans="1:26" x14ac:dyDescent="0.2">
      <c r="A316" s="12" t="s">
        <v>11</v>
      </c>
      <c r="B316" s="17" t="s">
        <v>756</v>
      </c>
      <c r="C316" s="12">
        <f t="shared" si="39"/>
        <v>19</v>
      </c>
      <c r="D316" s="12">
        <f t="shared" si="40"/>
        <v>6</v>
      </c>
      <c r="E316" s="12">
        <f t="shared" si="41"/>
        <v>2016</v>
      </c>
      <c r="F316" s="3">
        <v>42540</v>
      </c>
      <c r="G316" s="4">
        <v>0.59236111111111112</v>
      </c>
      <c r="H316" s="13" t="s">
        <v>85</v>
      </c>
      <c r="I316" s="14">
        <v>0.75902777777777775</v>
      </c>
      <c r="J316" s="23">
        <f t="shared" si="38"/>
        <v>171</v>
      </c>
      <c r="K316" s="8">
        <v>69.027500000000003</v>
      </c>
      <c r="L316" s="8">
        <v>59.623716666666667</v>
      </c>
      <c r="M316" s="2" t="s">
        <v>214</v>
      </c>
      <c r="N316" s="31" t="s">
        <v>246</v>
      </c>
      <c r="O316" s="2" t="s">
        <v>131</v>
      </c>
      <c r="P316" s="2" t="s">
        <v>186</v>
      </c>
      <c r="Q316" s="5" t="s">
        <v>613</v>
      </c>
      <c r="R316" s="2">
        <v>1448</v>
      </c>
      <c r="S316" s="2">
        <v>334</v>
      </c>
      <c r="T316" s="2">
        <v>70</v>
      </c>
      <c r="U316" s="2">
        <v>4</v>
      </c>
      <c r="V316" s="2">
        <v>1.1000000000000001</v>
      </c>
      <c r="W316" s="2">
        <v>-0.72</v>
      </c>
      <c r="X316" s="2">
        <v>1002.34</v>
      </c>
      <c r="Y316" s="2">
        <v>95</v>
      </c>
      <c r="Z316" s="2">
        <v>9</v>
      </c>
    </row>
    <row r="317" spans="1:26" x14ac:dyDescent="0.2">
      <c r="A317" s="12" t="s">
        <v>11</v>
      </c>
      <c r="B317" s="17" t="s">
        <v>757</v>
      </c>
      <c r="C317" s="12">
        <f t="shared" si="39"/>
        <v>19</v>
      </c>
      <c r="D317" s="12">
        <f t="shared" si="40"/>
        <v>6</v>
      </c>
      <c r="E317" s="12">
        <f t="shared" si="41"/>
        <v>2016</v>
      </c>
      <c r="F317" s="3">
        <v>42540</v>
      </c>
      <c r="G317" s="4">
        <v>0.6</v>
      </c>
      <c r="H317" s="13" t="s">
        <v>85</v>
      </c>
      <c r="I317" s="14">
        <v>0.76666666666666661</v>
      </c>
      <c r="J317" s="23">
        <f t="shared" si="38"/>
        <v>171</v>
      </c>
      <c r="K317" s="8">
        <v>69.026816666666662</v>
      </c>
      <c r="L317" s="8">
        <v>59.626133333333335</v>
      </c>
      <c r="M317" s="2" t="s">
        <v>214</v>
      </c>
      <c r="N317" s="31" t="s">
        <v>246</v>
      </c>
      <c r="O317" s="2" t="s">
        <v>68</v>
      </c>
      <c r="P317" s="2" t="s">
        <v>107</v>
      </c>
      <c r="Q317" s="5" t="s">
        <v>605</v>
      </c>
      <c r="R317" s="2">
        <v>1448</v>
      </c>
      <c r="S317" s="2">
        <v>75</v>
      </c>
      <c r="T317" s="2">
        <v>73</v>
      </c>
      <c r="U317" s="2">
        <v>4</v>
      </c>
      <c r="V317" s="2">
        <v>1.7</v>
      </c>
      <c r="W317" s="2">
        <v>-0.71</v>
      </c>
      <c r="X317" s="2">
        <v>1002.38</v>
      </c>
      <c r="Y317" s="2">
        <v>92</v>
      </c>
      <c r="Z317" s="2">
        <v>9</v>
      </c>
    </row>
    <row r="318" spans="1:26" x14ac:dyDescent="0.2">
      <c r="A318" s="12" t="s">
        <v>11</v>
      </c>
      <c r="B318" s="17" t="s">
        <v>757</v>
      </c>
      <c r="C318" s="12">
        <f t="shared" si="39"/>
        <v>19</v>
      </c>
      <c r="D318" s="12">
        <f t="shared" si="40"/>
        <v>6</v>
      </c>
      <c r="E318" s="12">
        <f t="shared" si="41"/>
        <v>2016</v>
      </c>
      <c r="F318" s="3">
        <v>42540</v>
      </c>
      <c r="G318" s="4">
        <v>0.65208333333333335</v>
      </c>
      <c r="H318" s="13" t="s">
        <v>85</v>
      </c>
      <c r="I318" s="14">
        <v>0.81874999999999998</v>
      </c>
      <c r="J318" s="23">
        <f t="shared" si="38"/>
        <v>171</v>
      </c>
      <c r="K318" s="8">
        <v>69.029700000000005</v>
      </c>
      <c r="L318" s="8">
        <v>59.631250000000001</v>
      </c>
      <c r="M318" s="2" t="s">
        <v>214</v>
      </c>
      <c r="N318" s="31" t="s">
        <v>246</v>
      </c>
      <c r="O318" s="2" t="s">
        <v>69</v>
      </c>
      <c r="P318" s="2" t="s">
        <v>107</v>
      </c>
      <c r="Q318" s="5" t="s">
        <v>605</v>
      </c>
      <c r="R318" s="2">
        <v>1454</v>
      </c>
      <c r="S318" s="2">
        <v>105</v>
      </c>
      <c r="T318" s="2">
        <v>115</v>
      </c>
      <c r="U318" s="2">
        <v>4</v>
      </c>
      <c r="V318" s="2">
        <v>1</v>
      </c>
      <c r="W318" s="2">
        <v>-0.69</v>
      </c>
      <c r="X318" s="2">
        <v>1002.7</v>
      </c>
      <c r="Y318" s="2">
        <v>967</v>
      </c>
      <c r="Z318" s="2">
        <v>9</v>
      </c>
    </row>
    <row r="319" spans="1:26" x14ac:dyDescent="0.2">
      <c r="A319" s="12" t="s">
        <v>11</v>
      </c>
      <c r="B319" s="17" t="s">
        <v>756</v>
      </c>
      <c r="C319" s="12">
        <f>DAY(F319)</f>
        <v>19</v>
      </c>
      <c r="D319" s="12">
        <f>MONTH(F319)</f>
        <v>6</v>
      </c>
      <c r="E319" s="12">
        <f>YEAR(F319)</f>
        <v>2016</v>
      </c>
      <c r="F319" s="3">
        <v>42540</v>
      </c>
      <c r="G319" s="4">
        <v>0.66111111111111109</v>
      </c>
      <c r="H319" s="13" t="s">
        <v>85</v>
      </c>
      <c r="I319" s="14">
        <v>0.82777777777777783</v>
      </c>
      <c r="J319" s="23">
        <f>F319-42369</f>
        <v>171</v>
      </c>
      <c r="K319" s="8">
        <v>69.031800000000004</v>
      </c>
      <c r="L319" s="8">
        <v>59.629133333333336</v>
      </c>
      <c r="M319" s="2" t="s">
        <v>214</v>
      </c>
      <c r="N319" s="31" t="s">
        <v>246</v>
      </c>
      <c r="O319" s="2" t="s">
        <v>721</v>
      </c>
      <c r="P319" s="2" t="s">
        <v>186</v>
      </c>
      <c r="Q319" s="5" t="s">
        <v>613</v>
      </c>
      <c r="R319" s="2">
        <v>1882</v>
      </c>
      <c r="S319" s="2">
        <v>11</v>
      </c>
      <c r="T319" s="2">
        <v>88</v>
      </c>
      <c r="U319" s="2">
        <v>4</v>
      </c>
      <c r="V319" s="2">
        <v>1</v>
      </c>
      <c r="W319" s="2">
        <v>-0.7</v>
      </c>
      <c r="X319" s="2">
        <v>1002.66</v>
      </c>
      <c r="Y319" s="2">
        <v>97</v>
      </c>
      <c r="Z319" s="2">
        <v>9</v>
      </c>
    </row>
    <row r="320" spans="1:26" x14ac:dyDescent="0.2">
      <c r="A320" s="12" t="s">
        <v>11</v>
      </c>
      <c r="B320" s="17" t="s">
        <v>758</v>
      </c>
      <c r="C320" s="12">
        <f t="shared" si="39"/>
        <v>19</v>
      </c>
      <c r="D320" s="12">
        <f t="shared" si="40"/>
        <v>6</v>
      </c>
      <c r="E320" s="12">
        <f t="shared" si="41"/>
        <v>2016</v>
      </c>
      <c r="F320" s="3">
        <v>42540</v>
      </c>
      <c r="G320" s="4">
        <v>0.67638888888888893</v>
      </c>
      <c r="H320" s="13" t="s">
        <v>85</v>
      </c>
      <c r="I320" s="14">
        <v>0.84305555555555556</v>
      </c>
      <c r="J320" s="23">
        <f t="shared" si="38"/>
        <v>171</v>
      </c>
      <c r="K320" s="8">
        <v>69.032883333333331</v>
      </c>
      <c r="L320" s="8">
        <v>59.629016666666665</v>
      </c>
      <c r="M320" s="2" t="s">
        <v>214</v>
      </c>
      <c r="N320" s="31" t="s">
        <v>246</v>
      </c>
      <c r="O320" s="2" t="s">
        <v>608</v>
      </c>
      <c r="P320" s="2" t="s">
        <v>15</v>
      </c>
      <c r="Q320" s="5" t="s">
        <v>682</v>
      </c>
      <c r="R320" s="2">
        <v>1458</v>
      </c>
      <c r="S320" s="2">
        <v>4</v>
      </c>
      <c r="T320" s="2">
        <v>70</v>
      </c>
      <c r="U320" s="2">
        <v>5</v>
      </c>
      <c r="V320" s="2">
        <v>0.9</v>
      </c>
      <c r="W320" s="2">
        <v>-0.74</v>
      </c>
      <c r="X320" s="2">
        <v>1002.66</v>
      </c>
      <c r="Y320" s="2">
        <v>97</v>
      </c>
      <c r="Z320" s="2">
        <v>9</v>
      </c>
    </row>
    <row r="321" spans="1:26" x14ac:dyDescent="0.2">
      <c r="A321" s="12" t="s">
        <v>11</v>
      </c>
      <c r="B321" s="17" t="s">
        <v>758</v>
      </c>
      <c r="C321" s="12">
        <f t="shared" si="39"/>
        <v>19</v>
      </c>
      <c r="D321" s="12">
        <f t="shared" si="40"/>
        <v>6</v>
      </c>
      <c r="E321" s="12">
        <f t="shared" si="41"/>
        <v>2016</v>
      </c>
      <c r="F321" s="3">
        <v>42540</v>
      </c>
      <c r="G321" s="4">
        <v>0.72361111111111109</v>
      </c>
      <c r="H321" s="13" t="s">
        <v>85</v>
      </c>
      <c r="I321" s="14">
        <v>0.89027777777777783</v>
      </c>
      <c r="J321" s="23">
        <f t="shared" si="38"/>
        <v>171</v>
      </c>
      <c r="K321" s="8">
        <v>69.035016666666664</v>
      </c>
      <c r="L321" s="8">
        <v>59.621783333333333</v>
      </c>
      <c r="M321" s="2" t="s">
        <v>214</v>
      </c>
      <c r="N321" s="31" t="s">
        <v>246</v>
      </c>
      <c r="O321" s="2" t="s">
        <v>8</v>
      </c>
      <c r="P321" s="2" t="s">
        <v>15</v>
      </c>
      <c r="Q321" s="5" t="s">
        <v>682</v>
      </c>
      <c r="R321" s="2">
        <v>1454</v>
      </c>
      <c r="S321" s="2">
        <v>356</v>
      </c>
      <c r="T321" s="2">
        <v>80</v>
      </c>
      <c r="U321" s="2">
        <v>11</v>
      </c>
      <c r="V321" s="2">
        <v>1.7</v>
      </c>
      <c r="W321" s="2">
        <v>-0.69</v>
      </c>
      <c r="X321" s="2">
        <v>1002.69</v>
      </c>
      <c r="Y321" s="2">
        <v>94</v>
      </c>
      <c r="Z321" s="2">
        <v>9</v>
      </c>
    </row>
    <row r="322" spans="1:26" x14ac:dyDescent="0.2">
      <c r="A322" s="12" t="s">
        <v>11</v>
      </c>
      <c r="B322" s="17" t="s">
        <v>759</v>
      </c>
      <c r="C322" s="12">
        <f t="shared" si="39"/>
        <v>19</v>
      </c>
      <c r="D322" s="12">
        <f t="shared" si="40"/>
        <v>6</v>
      </c>
      <c r="E322" s="12">
        <f t="shared" si="41"/>
        <v>2016</v>
      </c>
      <c r="F322" s="3">
        <v>42540</v>
      </c>
      <c r="G322" s="4">
        <v>0.73819444444444438</v>
      </c>
      <c r="H322" s="13" t="s">
        <v>85</v>
      </c>
      <c r="I322" s="14">
        <v>0.90486111111111101</v>
      </c>
      <c r="J322" s="23">
        <f t="shared" si="38"/>
        <v>171</v>
      </c>
      <c r="K322" s="8">
        <v>69.03476666666667</v>
      </c>
      <c r="L322" s="8">
        <v>59.61763333333333</v>
      </c>
      <c r="M322" s="2" t="s">
        <v>214</v>
      </c>
      <c r="N322" s="31" t="s">
        <v>246</v>
      </c>
      <c r="O322" s="2" t="s">
        <v>135</v>
      </c>
      <c r="P322" s="2" t="s">
        <v>177</v>
      </c>
      <c r="Q322" s="5" t="s">
        <v>617</v>
      </c>
      <c r="R322" s="2">
        <v>1451</v>
      </c>
      <c r="S322" s="2">
        <v>165</v>
      </c>
      <c r="T322" s="2">
        <v>50</v>
      </c>
      <c r="U322" s="2">
        <v>4</v>
      </c>
      <c r="V322" s="2">
        <v>0.4</v>
      </c>
      <c r="W322" s="2">
        <v>-0.7</v>
      </c>
      <c r="X322" s="2">
        <v>1002.72</v>
      </c>
      <c r="Y322" s="2">
        <v>97</v>
      </c>
      <c r="Z322" s="2">
        <v>9</v>
      </c>
    </row>
    <row r="323" spans="1:26" x14ac:dyDescent="0.2">
      <c r="A323" s="12" t="s">
        <v>11</v>
      </c>
      <c r="B323" s="17" t="s">
        <v>759</v>
      </c>
      <c r="C323" s="12">
        <f t="shared" si="39"/>
        <v>19</v>
      </c>
      <c r="D323" s="12">
        <f t="shared" si="40"/>
        <v>6</v>
      </c>
      <c r="E323" s="12">
        <f t="shared" si="41"/>
        <v>2016</v>
      </c>
      <c r="F323" s="3">
        <v>42540</v>
      </c>
      <c r="G323" s="4">
        <v>0.7583333333333333</v>
      </c>
      <c r="H323" s="13" t="s">
        <v>85</v>
      </c>
      <c r="I323" s="14">
        <v>0.92499999999999993</v>
      </c>
      <c r="J323" s="23">
        <f t="shared" si="38"/>
        <v>171</v>
      </c>
      <c r="K323" s="8">
        <v>69.035033333333331</v>
      </c>
      <c r="L323" s="8">
        <v>59.616416666666666</v>
      </c>
      <c r="M323" s="2" t="s">
        <v>214</v>
      </c>
      <c r="N323" s="31" t="s">
        <v>246</v>
      </c>
      <c r="O323" s="2" t="s">
        <v>119</v>
      </c>
      <c r="P323" s="2" t="s">
        <v>177</v>
      </c>
      <c r="Q323" s="5" t="s">
        <v>617</v>
      </c>
      <c r="R323" s="2">
        <v>1455</v>
      </c>
      <c r="S323" s="2">
        <v>177</v>
      </c>
      <c r="T323" s="2">
        <v>60</v>
      </c>
      <c r="U323" s="2">
        <v>6</v>
      </c>
      <c r="V323" s="2">
        <v>0</v>
      </c>
      <c r="W323" s="2">
        <v>-0.76</v>
      </c>
      <c r="X323" s="2">
        <v>1002.82</v>
      </c>
      <c r="Y323" s="2">
        <v>99</v>
      </c>
      <c r="Z323" s="2">
        <v>9</v>
      </c>
    </row>
    <row r="324" spans="1:26" x14ac:dyDescent="0.2">
      <c r="A324" s="12" t="s">
        <v>11</v>
      </c>
      <c r="B324" s="17" t="s">
        <v>759</v>
      </c>
      <c r="C324" s="12">
        <f t="shared" si="39"/>
        <v>19</v>
      </c>
      <c r="D324" s="12">
        <f t="shared" si="40"/>
        <v>6</v>
      </c>
      <c r="E324" s="12">
        <f t="shared" si="41"/>
        <v>2016</v>
      </c>
      <c r="F324" s="3">
        <v>42540</v>
      </c>
      <c r="G324" s="4">
        <v>0.77986111111111101</v>
      </c>
      <c r="H324" s="13" t="s">
        <v>85</v>
      </c>
      <c r="I324" s="14">
        <v>0.94652777777777775</v>
      </c>
      <c r="J324" s="23">
        <f t="shared" si="38"/>
        <v>171</v>
      </c>
      <c r="K324" s="8">
        <v>69.035916666666665</v>
      </c>
      <c r="L324" s="8">
        <v>59.615250000000003</v>
      </c>
      <c r="M324" s="2" t="s">
        <v>214</v>
      </c>
      <c r="N324" s="31" t="s">
        <v>246</v>
      </c>
      <c r="O324" s="2" t="s">
        <v>136</v>
      </c>
      <c r="P324" s="2" t="s">
        <v>177</v>
      </c>
      <c r="Q324" s="5" t="s">
        <v>617</v>
      </c>
      <c r="R324" s="2">
        <v>1454</v>
      </c>
      <c r="S324" s="2">
        <v>170</v>
      </c>
      <c r="T324" s="2">
        <v>70</v>
      </c>
      <c r="U324" s="2">
        <v>4</v>
      </c>
      <c r="V324" s="2">
        <v>-0.1</v>
      </c>
      <c r="W324" s="2">
        <v>-0.71</v>
      </c>
      <c r="X324" s="2">
        <v>1003.01</v>
      </c>
      <c r="Y324" s="2">
        <v>99</v>
      </c>
      <c r="Z324" s="2">
        <v>9</v>
      </c>
    </row>
    <row r="325" spans="1:26" x14ac:dyDescent="0.2">
      <c r="A325" s="12" t="s">
        <v>11</v>
      </c>
      <c r="B325" s="17" t="s">
        <v>760</v>
      </c>
      <c r="C325" s="12">
        <f t="shared" si="39"/>
        <v>19</v>
      </c>
      <c r="D325" s="12">
        <f t="shared" si="40"/>
        <v>6</v>
      </c>
      <c r="E325" s="12">
        <f t="shared" si="41"/>
        <v>2016</v>
      </c>
      <c r="F325" s="3">
        <v>42540</v>
      </c>
      <c r="G325" s="4">
        <v>0.7895833333333333</v>
      </c>
      <c r="H325" s="13" t="s">
        <v>85</v>
      </c>
      <c r="I325" s="14">
        <v>0.95624999999999993</v>
      </c>
      <c r="J325" s="23">
        <f t="shared" si="38"/>
        <v>171</v>
      </c>
      <c r="K325" s="8">
        <v>69.036383333333333</v>
      </c>
      <c r="L325" s="8">
        <v>59.614216666666664</v>
      </c>
      <c r="M325" s="2" t="s">
        <v>214</v>
      </c>
      <c r="N325" s="31" t="s">
        <v>246</v>
      </c>
      <c r="O325" s="2" t="s">
        <v>121</v>
      </c>
      <c r="P325" s="2" t="s">
        <v>177</v>
      </c>
      <c r="Q325" s="5" t="s">
        <v>618</v>
      </c>
      <c r="R325" s="2">
        <v>1455</v>
      </c>
      <c r="S325" s="2">
        <v>178</v>
      </c>
      <c r="T325" s="2">
        <v>70</v>
      </c>
      <c r="U325" s="2">
        <v>4</v>
      </c>
      <c r="V325" s="2">
        <v>-0.1</v>
      </c>
      <c r="W325" s="2">
        <v>-0.71</v>
      </c>
      <c r="X325" s="2">
        <v>1002.99</v>
      </c>
      <c r="Y325" s="2">
        <v>99</v>
      </c>
      <c r="Z325" s="2">
        <v>9</v>
      </c>
    </row>
    <row r="326" spans="1:26" x14ac:dyDescent="0.2">
      <c r="A326" s="12" t="s">
        <v>11</v>
      </c>
      <c r="B326" s="17" t="s">
        <v>760</v>
      </c>
      <c r="C326" s="12">
        <f t="shared" si="39"/>
        <v>19</v>
      </c>
      <c r="D326" s="12">
        <f t="shared" si="40"/>
        <v>6</v>
      </c>
      <c r="E326" s="12">
        <f t="shared" si="41"/>
        <v>2016</v>
      </c>
      <c r="F326" s="3">
        <v>42540</v>
      </c>
      <c r="G326" s="4">
        <v>0.81111111111111101</v>
      </c>
      <c r="H326" s="13" t="s">
        <v>85</v>
      </c>
      <c r="I326" s="14">
        <v>0.97777777777777775</v>
      </c>
      <c r="J326" s="23">
        <f t="shared" si="38"/>
        <v>171</v>
      </c>
      <c r="K326" s="8">
        <v>69.037866666666673</v>
      </c>
      <c r="L326" s="8">
        <v>59.612016666666669</v>
      </c>
      <c r="M326" s="2" t="s">
        <v>214</v>
      </c>
      <c r="N326" s="31" t="s">
        <v>246</v>
      </c>
      <c r="O326" s="2" t="s">
        <v>751</v>
      </c>
      <c r="P326" s="2" t="s">
        <v>177</v>
      </c>
      <c r="Q326" s="5" t="s">
        <v>618</v>
      </c>
      <c r="R326" s="2">
        <v>1456</v>
      </c>
      <c r="S326" s="2">
        <v>214</v>
      </c>
      <c r="T326" s="2">
        <v>90</v>
      </c>
      <c r="U326" s="2">
        <v>6</v>
      </c>
      <c r="V326" s="2">
        <v>0.2</v>
      </c>
      <c r="W326" s="2">
        <v>-0.71</v>
      </c>
      <c r="X326" s="2">
        <v>1003.21</v>
      </c>
      <c r="Y326" s="2">
        <v>99</v>
      </c>
      <c r="Z326" s="2">
        <v>9</v>
      </c>
    </row>
    <row r="327" spans="1:26" x14ac:dyDescent="0.2">
      <c r="A327" s="12" t="s">
        <v>11</v>
      </c>
      <c r="B327" s="17" t="s">
        <v>760</v>
      </c>
      <c r="C327" s="12">
        <f t="shared" ref="C327:C347" si="42">DAY(F327)</f>
        <v>19</v>
      </c>
      <c r="D327" s="12">
        <f t="shared" ref="D327:D347" si="43">MONTH(F327)</f>
        <v>6</v>
      </c>
      <c r="E327" s="12">
        <f t="shared" ref="E327:E347" si="44">YEAR(F327)</f>
        <v>2016</v>
      </c>
      <c r="F327" s="3">
        <v>42540</v>
      </c>
      <c r="G327" s="4">
        <v>0.83124999999999993</v>
      </c>
      <c r="H327" s="13" t="s">
        <v>85</v>
      </c>
      <c r="I327" s="14">
        <v>0.99791666666666667</v>
      </c>
      <c r="J327" s="23">
        <f t="shared" si="38"/>
        <v>171</v>
      </c>
      <c r="K327" s="8">
        <v>69.037216666666666</v>
      </c>
      <c r="L327" s="8">
        <v>59.610516666666669</v>
      </c>
      <c r="M327" s="2" t="s">
        <v>214</v>
      </c>
      <c r="N327" s="31" t="s">
        <v>246</v>
      </c>
      <c r="O327" s="2" t="s">
        <v>128</v>
      </c>
      <c r="P327" s="2" t="s">
        <v>177</v>
      </c>
      <c r="Q327" s="5" t="s">
        <v>618</v>
      </c>
      <c r="R327" s="2">
        <v>1454</v>
      </c>
      <c r="S327" s="2">
        <v>257</v>
      </c>
      <c r="T327" s="2">
        <v>130</v>
      </c>
      <c r="U327" s="2">
        <v>6</v>
      </c>
      <c r="V327" s="2">
        <v>0.2</v>
      </c>
      <c r="W327" s="2">
        <v>-0.64</v>
      </c>
      <c r="X327" s="2">
        <v>1003.27</v>
      </c>
      <c r="Y327" s="2">
        <v>99</v>
      </c>
      <c r="Z327" s="2">
        <v>9</v>
      </c>
    </row>
    <row r="328" spans="1:26" x14ac:dyDescent="0.2">
      <c r="A328" s="12" t="s">
        <v>11</v>
      </c>
      <c r="B328" s="17" t="s">
        <v>297</v>
      </c>
      <c r="C328" s="12">
        <f t="shared" si="42"/>
        <v>19</v>
      </c>
      <c r="D328" s="12">
        <f t="shared" si="43"/>
        <v>6</v>
      </c>
      <c r="E328" s="12">
        <f t="shared" si="44"/>
        <v>2016</v>
      </c>
      <c r="F328" s="3">
        <v>42540</v>
      </c>
      <c r="G328" s="4">
        <v>0.89513888888888893</v>
      </c>
      <c r="H328" s="13" t="s">
        <v>86</v>
      </c>
      <c r="I328" s="14">
        <v>6.1805555555555558E-2</v>
      </c>
      <c r="J328" s="23">
        <f t="shared" si="38"/>
        <v>171</v>
      </c>
      <c r="K328" s="8">
        <v>69.009583333333339</v>
      </c>
      <c r="L328" s="8">
        <v>60.049366666666664</v>
      </c>
      <c r="M328" s="2" t="s">
        <v>215</v>
      </c>
      <c r="N328" s="31" t="s">
        <v>247</v>
      </c>
      <c r="O328" s="2" t="s">
        <v>608</v>
      </c>
      <c r="P328" s="2" t="s">
        <v>15</v>
      </c>
      <c r="Q328" s="5" t="s">
        <v>683</v>
      </c>
      <c r="R328" s="2">
        <v>1594</v>
      </c>
      <c r="S328" s="2">
        <v>358</v>
      </c>
      <c r="T328" s="2">
        <v>130</v>
      </c>
      <c r="U328" s="2">
        <v>5</v>
      </c>
      <c r="V328" s="2">
        <v>-1.6</v>
      </c>
      <c r="W328" s="2">
        <v>-0.83</v>
      </c>
      <c r="X328" s="2">
        <v>1003.38</v>
      </c>
      <c r="Y328" s="2">
        <v>99</v>
      </c>
      <c r="Z328" s="2" t="s">
        <v>129</v>
      </c>
    </row>
    <row r="329" spans="1:26" x14ac:dyDescent="0.2">
      <c r="A329" s="12" t="s">
        <v>11</v>
      </c>
      <c r="B329" s="17" t="s">
        <v>297</v>
      </c>
      <c r="C329" s="12">
        <f t="shared" si="42"/>
        <v>19</v>
      </c>
      <c r="D329" s="12">
        <f t="shared" si="43"/>
        <v>6</v>
      </c>
      <c r="E329" s="12">
        <f t="shared" si="44"/>
        <v>2016</v>
      </c>
      <c r="F329" s="3">
        <v>42540</v>
      </c>
      <c r="G329" s="4">
        <v>0.90833333333333333</v>
      </c>
      <c r="H329" s="13" t="s">
        <v>86</v>
      </c>
      <c r="I329" s="14">
        <v>7.4999999999999997E-2</v>
      </c>
      <c r="J329" s="23">
        <f t="shared" si="38"/>
        <v>171</v>
      </c>
      <c r="K329" s="8">
        <v>69.009766666666664</v>
      </c>
      <c r="L329" s="8">
        <v>60.049700000000001</v>
      </c>
      <c r="M329" s="2" t="s">
        <v>215</v>
      </c>
      <c r="N329" s="31" t="s">
        <v>247</v>
      </c>
      <c r="O329" s="2" t="s">
        <v>8</v>
      </c>
      <c r="P329" s="2" t="s">
        <v>15</v>
      </c>
      <c r="Q329" s="5" t="s">
        <v>683</v>
      </c>
      <c r="R329" s="2">
        <v>1594</v>
      </c>
      <c r="S329" s="2">
        <v>291</v>
      </c>
      <c r="T329" s="2">
        <v>140</v>
      </c>
      <c r="U329" s="2">
        <v>4</v>
      </c>
      <c r="V329" s="2">
        <v>-1.3</v>
      </c>
      <c r="W329" s="2">
        <v>-0.85</v>
      </c>
      <c r="X329" s="2">
        <v>1003.54</v>
      </c>
      <c r="Y329" s="2">
        <v>99</v>
      </c>
      <c r="Z329" s="2" t="s">
        <v>129</v>
      </c>
    </row>
    <row r="330" spans="1:26" x14ac:dyDescent="0.2">
      <c r="A330" s="12" t="s">
        <v>11</v>
      </c>
      <c r="B330" s="17" t="s">
        <v>298</v>
      </c>
      <c r="C330" s="12">
        <f t="shared" si="42"/>
        <v>19</v>
      </c>
      <c r="D330" s="12">
        <f t="shared" si="43"/>
        <v>6</v>
      </c>
      <c r="E330" s="12">
        <f t="shared" si="44"/>
        <v>2016</v>
      </c>
      <c r="F330" s="3">
        <v>42540</v>
      </c>
      <c r="G330" s="4">
        <v>0.94236111111111109</v>
      </c>
      <c r="H330" s="13" t="s">
        <v>86</v>
      </c>
      <c r="I330" s="14">
        <v>0.10902777777777778</v>
      </c>
      <c r="J330" s="23">
        <f t="shared" si="38"/>
        <v>171</v>
      </c>
      <c r="K330" s="8">
        <v>69.00566666666667</v>
      </c>
      <c r="L330" s="8">
        <v>60.181100000000001</v>
      </c>
      <c r="M330" s="2" t="s">
        <v>216</v>
      </c>
      <c r="N330" s="31" t="s">
        <v>248</v>
      </c>
      <c r="O330" s="2" t="s">
        <v>24</v>
      </c>
      <c r="P330" s="2" t="s">
        <v>42</v>
      </c>
      <c r="Q330" s="5" t="s">
        <v>619</v>
      </c>
      <c r="R330" s="2">
        <v>1624</v>
      </c>
      <c r="S330" s="2">
        <v>279</v>
      </c>
      <c r="T330" s="2">
        <v>140</v>
      </c>
      <c r="U330" s="2">
        <v>13</v>
      </c>
      <c r="V330" s="2">
        <v>-2.6</v>
      </c>
      <c r="W330" s="2">
        <v>-0.76</v>
      </c>
      <c r="X330" s="2">
        <v>1003.59</v>
      </c>
      <c r="Y330" s="2">
        <v>99</v>
      </c>
      <c r="Z330" s="2" t="s">
        <v>129</v>
      </c>
    </row>
    <row r="331" spans="1:26" x14ac:dyDescent="0.2">
      <c r="A331" s="12" t="s">
        <v>11</v>
      </c>
      <c r="B331" s="17" t="s">
        <v>298</v>
      </c>
      <c r="C331" s="12">
        <f t="shared" si="42"/>
        <v>19</v>
      </c>
      <c r="D331" s="12">
        <f t="shared" si="43"/>
        <v>6</v>
      </c>
      <c r="E331" s="12">
        <f t="shared" si="44"/>
        <v>2016</v>
      </c>
      <c r="F331" s="3">
        <v>42540</v>
      </c>
      <c r="G331" s="4">
        <v>0.97777777777777775</v>
      </c>
      <c r="H331" s="13" t="s">
        <v>86</v>
      </c>
      <c r="I331" s="14">
        <v>0.14444444444444446</v>
      </c>
      <c r="J331" s="23">
        <f t="shared" si="38"/>
        <v>171</v>
      </c>
      <c r="K331" s="8">
        <v>69.006466666666668</v>
      </c>
      <c r="L331" s="8">
        <v>60.18483333333333</v>
      </c>
      <c r="M331" s="2" t="s">
        <v>216</v>
      </c>
      <c r="N331" s="31" t="s">
        <v>248</v>
      </c>
      <c r="O331" s="2" t="s">
        <v>25</v>
      </c>
      <c r="P331" s="2" t="s">
        <v>42</v>
      </c>
      <c r="Q331" s="5" t="s">
        <v>619</v>
      </c>
      <c r="R331" s="2">
        <v>1627</v>
      </c>
      <c r="S331" s="2">
        <v>11</v>
      </c>
      <c r="T331" s="2">
        <v>135</v>
      </c>
      <c r="U331" s="2">
        <v>4</v>
      </c>
      <c r="V331" s="2">
        <v>-1.6</v>
      </c>
      <c r="W331" s="2">
        <v>-0.85</v>
      </c>
      <c r="X331" s="2">
        <v>1003.94</v>
      </c>
      <c r="Y331" s="2">
        <v>99</v>
      </c>
      <c r="Z331" s="2" t="s">
        <v>129</v>
      </c>
    </row>
    <row r="332" spans="1:26" x14ac:dyDescent="0.2">
      <c r="A332" s="12" t="s">
        <v>11</v>
      </c>
      <c r="B332" s="17" t="s">
        <v>299</v>
      </c>
      <c r="C332" s="12">
        <f t="shared" si="42"/>
        <v>20</v>
      </c>
      <c r="D332" s="12">
        <f t="shared" si="43"/>
        <v>6</v>
      </c>
      <c r="E332" s="12">
        <f t="shared" si="44"/>
        <v>2016</v>
      </c>
      <c r="F332" s="3">
        <v>42541</v>
      </c>
      <c r="G332" s="4">
        <v>0.15555555555555556</v>
      </c>
      <c r="H332" s="13" t="s">
        <v>86</v>
      </c>
      <c r="I332" s="14">
        <v>0.32222222222222224</v>
      </c>
      <c r="J332" s="23">
        <f t="shared" si="38"/>
        <v>172</v>
      </c>
      <c r="K332" s="8">
        <v>69.006200000000007</v>
      </c>
      <c r="L332" s="8">
        <v>60.187933333333334</v>
      </c>
      <c r="M332" s="2" t="s">
        <v>216</v>
      </c>
      <c r="N332" s="31" t="s">
        <v>248</v>
      </c>
      <c r="O332" s="2" t="s">
        <v>608</v>
      </c>
      <c r="P332" s="2" t="s">
        <v>15</v>
      </c>
      <c r="Q332" s="5" t="s">
        <v>684</v>
      </c>
      <c r="R332" s="2">
        <v>1629</v>
      </c>
      <c r="S332" s="2">
        <v>26</v>
      </c>
      <c r="T332" s="2">
        <v>130</v>
      </c>
      <c r="U332" s="2">
        <v>4</v>
      </c>
      <c r="V332" s="2">
        <v>-1.4</v>
      </c>
      <c r="W332" s="2">
        <v>-0.86</v>
      </c>
      <c r="X332" s="2">
        <v>1003.91</v>
      </c>
      <c r="Y332" s="2">
        <v>99</v>
      </c>
      <c r="Z332" s="2" t="s">
        <v>129</v>
      </c>
    </row>
    <row r="333" spans="1:26" x14ac:dyDescent="0.2">
      <c r="A333" s="12" t="s">
        <v>11</v>
      </c>
      <c r="B333" s="17" t="s">
        <v>299</v>
      </c>
      <c r="C333" s="12">
        <f t="shared" si="42"/>
        <v>20</v>
      </c>
      <c r="D333" s="12">
        <f t="shared" si="43"/>
        <v>6</v>
      </c>
      <c r="E333" s="12">
        <f t="shared" si="44"/>
        <v>2016</v>
      </c>
      <c r="F333" s="3">
        <v>42541</v>
      </c>
      <c r="G333" s="4">
        <v>1.3888888888888888E-2</v>
      </c>
      <c r="H333" s="13" t="s">
        <v>86</v>
      </c>
      <c r="I333" s="14">
        <v>0.18055555555555555</v>
      </c>
      <c r="J333" s="23">
        <f t="shared" si="38"/>
        <v>172</v>
      </c>
      <c r="K333" s="8">
        <v>69.005533333333332</v>
      </c>
      <c r="L333" s="8">
        <v>60.196033333333332</v>
      </c>
      <c r="M333" s="2" t="s">
        <v>216</v>
      </c>
      <c r="N333" s="31" t="s">
        <v>248</v>
      </c>
      <c r="O333" s="2" t="s">
        <v>8</v>
      </c>
      <c r="P333" s="2" t="s">
        <v>15</v>
      </c>
      <c r="Q333" s="5" t="s">
        <v>684</v>
      </c>
      <c r="R333" s="2">
        <v>1631</v>
      </c>
      <c r="S333" s="2">
        <v>26</v>
      </c>
      <c r="T333" s="2">
        <v>120</v>
      </c>
      <c r="U333" s="2">
        <v>3</v>
      </c>
      <c r="V333" s="2">
        <v>-1.4</v>
      </c>
      <c r="W333" s="2">
        <v>-0.73</v>
      </c>
      <c r="X333" s="2">
        <v>1003.89</v>
      </c>
      <c r="Y333" s="2">
        <v>99</v>
      </c>
      <c r="Z333" s="2" t="s">
        <v>129</v>
      </c>
    </row>
    <row r="334" spans="1:26" x14ac:dyDescent="0.2">
      <c r="A334" s="12" t="s">
        <v>11</v>
      </c>
      <c r="B334" s="17" t="s">
        <v>312</v>
      </c>
      <c r="C334" s="12">
        <f t="shared" si="42"/>
        <v>20</v>
      </c>
      <c r="D334" s="12">
        <f t="shared" si="43"/>
        <v>6</v>
      </c>
      <c r="E334" s="12">
        <f t="shared" si="44"/>
        <v>2016</v>
      </c>
      <c r="F334" s="3">
        <v>42541</v>
      </c>
      <c r="G334" s="4">
        <v>8.2638888888888887E-2</v>
      </c>
      <c r="H334" s="13" t="s">
        <v>86</v>
      </c>
      <c r="I334" s="14">
        <v>0.24930555555555556</v>
      </c>
      <c r="J334" s="23">
        <f t="shared" si="38"/>
        <v>172</v>
      </c>
      <c r="K334" s="8">
        <v>69.001433333333338</v>
      </c>
      <c r="L334" s="8">
        <v>60.515949999999997</v>
      </c>
      <c r="M334" s="2" t="s">
        <v>217</v>
      </c>
      <c r="N334" s="31" t="s">
        <v>247</v>
      </c>
      <c r="O334" s="2" t="s">
        <v>608</v>
      </c>
      <c r="P334" s="2" t="s">
        <v>15</v>
      </c>
      <c r="Q334" s="5" t="s">
        <v>685</v>
      </c>
      <c r="R334" s="2">
        <v>1695</v>
      </c>
      <c r="S334" s="2">
        <v>309</v>
      </c>
      <c r="T334" s="2">
        <v>120</v>
      </c>
      <c r="U334" s="2">
        <v>5</v>
      </c>
      <c r="V334" s="2">
        <v>-0.5</v>
      </c>
      <c r="W334" s="2">
        <v>-0.74</v>
      </c>
      <c r="X334" s="2">
        <v>1004.25</v>
      </c>
      <c r="Y334" s="2">
        <v>99</v>
      </c>
      <c r="Z334" s="2">
        <v>10</v>
      </c>
    </row>
    <row r="335" spans="1:26" x14ac:dyDescent="0.2">
      <c r="A335" s="12" t="s">
        <v>11</v>
      </c>
      <c r="B335" s="17" t="s">
        <v>312</v>
      </c>
      <c r="C335" s="12">
        <f t="shared" si="42"/>
        <v>20</v>
      </c>
      <c r="D335" s="12">
        <f t="shared" si="43"/>
        <v>6</v>
      </c>
      <c r="E335" s="12">
        <f t="shared" si="44"/>
        <v>2016</v>
      </c>
      <c r="F335" s="3">
        <v>42541</v>
      </c>
      <c r="G335" s="4">
        <v>9.5138888888888884E-2</v>
      </c>
      <c r="H335" s="13" t="s">
        <v>86</v>
      </c>
      <c r="I335" s="14">
        <v>0.26180555555555557</v>
      </c>
      <c r="J335" s="23">
        <f t="shared" si="38"/>
        <v>172</v>
      </c>
      <c r="K335" s="8">
        <v>69.002049999999997</v>
      </c>
      <c r="L335" s="8">
        <v>60.516283333333334</v>
      </c>
      <c r="M335" s="2" t="s">
        <v>217</v>
      </c>
      <c r="N335" s="31" t="s">
        <v>247</v>
      </c>
      <c r="O335" s="2" t="s">
        <v>8</v>
      </c>
      <c r="P335" s="2" t="s">
        <v>15</v>
      </c>
      <c r="Q335" s="5" t="s">
        <v>685</v>
      </c>
      <c r="R335" s="2">
        <v>1695</v>
      </c>
      <c r="S335" s="2">
        <v>313</v>
      </c>
      <c r="T335" s="2">
        <v>115</v>
      </c>
      <c r="U335" s="2">
        <v>6</v>
      </c>
      <c r="V335" s="2">
        <v>-0.4</v>
      </c>
      <c r="W335" s="2">
        <v>-0.8</v>
      </c>
      <c r="X335" s="2">
        <v>1004.25</v>
      </c>
      <c r="Y335" s="2">
        <v>99</v>
      </c>
      <c r="Z335" s="2">
        <v>10</v>
      </c>
    </row>
    <row r="336" spans="1:26" x14ac:dyDescent="0.2">
      <c r="A336" s="12" t="s">
        <v>11</v>
      </c>
      <c r="B336" s="17" t="s">
        <v>313</v>
      </c>
      <c r="C336" s="12">
        <f t="shared" si="42"/>
        <v>20</v>
      </c>
      <c r="D336" s="12">
        <f t="shared" si="43"/>
        <v>6</v>
      </c>
      <c r="E336" s="12">
        <f t="shared" si="44"/>
        <v>2016</v>
      </c>
      <c r="F336" s="3">
        <v>42541</v>
      </c>
      <c r="G336" s="4">
        <v>0.13194444444444445</v>
      </c>
      <c r="H336" s="13" t="s">
        <v>86</v>
      </c>
      <c r="I336" s="14">
        <v>0.2986111111111111</v>
      </c>
      <c r="J336" s="23">
        <f t="shared" si="38"/>
        <v>172</v>
      </c>
      <c r="K336" s="8">
        <v>69.006749999999997</v>
      </c>
      <c r="L336" s="8">
        <v>60.74295</v>
      </c>
      <c r="M336" s="2" t="s">
        <v>218</v>
      </c>
      <c r="N336" s="31" t="s">
        <v>283</v>
      </c>
      <c r="O336" s="2" t="s">
        <v>608</v>
      </c>
      <c r="P336" s="2" t="s">
        <v>15</v>
      </c>
      <c r="Q336" s="5" t="s">
        <v>686</v>
      </c>
      <c r="R336" s="2">
        <v>1733</v>
      </c>
      <c r="S336" s="2">
        <v>298</v>
      </c>
      <c r="T336" s="2">
        <v>118</v>
      </c>
      <c r="U336" s="2">
        <v>6</v>
      </c>
      <c r="V336" s="2">
        <v>-1.2</v>
      </c>
      <c r="W336" s="2">
        <v>-0.73</v>
      </c>
      <c r="X336" s="2">
        <v>1004.28</v>
      </c>
      <c r="Y336" s="2">
        <v>99</v>
      </c>
      <c r="Z336" s="2" t="s">
        <v>129</v>
      </c>
    </row>
    <row r="337" spans="1:26" x14ac:dyDescent="0.2">
      <c r="A337" s="12" t="s">
        <v>11</v>
      </c>
      <c r="B337" s="17" t="s">
        <v>313</v>
      </c>
      <c r="C337" s="12">
        <f t="shared" si="42"/>
        <v>20</v>
      </c>
      <c r="D337" s="12">
        <f t="shared" si="43"/>
        <v>6</v>
      </c>
      <c r="E337" s="12">
        <f t="shared" si="44"/>
        <v>2016</v>
      </c>
      <c r="F337" s="3">
        <v>42541</v>
      </c>
      <c r="G337" s="4">
        <v>0.20138888888888887</v>
      </c>
      <c r="H337" s="13" t="s">
        <v>86</v>
      </c>
      <c r="I337" s="14">
        <v>0.36805555555555558</v>
      </c>
      <c r="J337" s="23">
        <f t="shared" si="38"/>
        <v>172</v>
      </c>
      <c r="K337" s="8">
        <v>69.009299999999996</v>
      </c>
      <c r="L337" s="8">
        <v>60.739483333333332</v>
      </c>
      <c r="M337" s="2" t="s">
        <v>218</v>
      </c>
      <c r="N337" s="31" t="s">
        <v>283</v>
      </c>
      <c r="O337" s="2" t="s">
        <v>8</v>
      </c>
      <c r="P337" s="2" t="s">
        <v>15</v>
      </c>
      <c r="Q337" s="5" t="s">
        <v>686</v>
      </c>
      <c r="R337" s="2">
        <v>1730</v>
      </c>
      <c r="S337" s="2">
        <v>208</v>
      </c>
      <c r="T337" s="2">
        <v>80</v>
      </c>
      <c r="U337" s="2">
        <v>5</v>
      </c>
      <c r="V337" s="2">
        <v>-1.1000000000000001</v>
      </c>
      <c r="W337" s="2">
        <v>-0.8</v>
      </c>
      <c r="X337" s="2">
        <v>1004.35</v>
      </c>
      <c r="Y337" s="2">
        <v>99</v>
      </c>
      <c r="Z337" s="2" t="s">
        <v>129</v>
      </c>
    </row>
    <row r="338" spans="1:26" s="16" customFormat="1" x14ac:dyDescent="0.2">
      <c r="A338" s="12" t="s">
        <v>11</v>
      </c>
      <c r="B338" s="17" t="s">
        <v>314</v>
      </c>
      <c r="C338" s="12">
        <f>DAY(F338)</f>
        <v>20</v>
      </c>
      <c r="D338" s="12">
        <f>MONTH(F338)</f>
        <v>6</v>
      </c>
      <c r="E338" s="12">
        <f>YEAR(F338)</f>
        <v>2016</v>
      </c>
      <c r="F338" s="3">
        <v>42541</v>
      </c>
      <c r="G338" s="4">
        <v>0.25</v>
      </c>
      <c r="H338" s="13" t="s">
        <v>86</v>
      </c>
      <c r="I338" s="14">
        <v>0.41666666666666669</v>
      </c>
      <c r="J338" s="23">
        <v>172</v>
      </c>
      <c r="K338" s="8">
        <v>69.009299999999996</v>
      </c>
      <c r="L338" s="8">
        <v>60.960799999999999</v>
      </c>
      <c r="M338" s="2" t="s">
        <v>219</v>
      </c>
      <c r="N338" s="31" t="s">
        <v>246</v>
      </c>
      <c r="O338" s="2" t="s">
        <v>306</v>
      </c>
      <c r="P338" s="2" t="s">
        <v>226</v>
      </c>
      <c r="Q338" s="5" t="s">
        <v>610</v>
      </c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">
      <c r="A339" s="12" t="s">
        <v>11</v>
      </c>
      <c r="B339" s="17" t="s">
        <v>761</v>
      </c>
      <c r="C339" s="12">
        <f t="shared" si="42"/>
        <v>20</v>
      </c>
      <c r="D339" s="12">
        <f t="shared" si="43"/>
        <v>6</v>
      </c>
      <c r="E339" s="12">
        <f t="shared" si="44"/>
        <v>2016</v>
      </c>
      <c r="F339" s="3">
        <v>42541</v>
      </c>
      <c r="G339" s="4">
        <v>0.38125000000000003</v>
      </c>
      <c r="H339" s="13" t="s">
        <v>86</v>
      </c>
      <c r="I339" s="14">
        <v>0.54791666666666672</v>
      </c>
      <c r="J339" s="23">
        <f t="shared" si="38"/>
        <v>172</v>
      </c>
      <c r="K339" s="8">
        <v>69.007266666666666</v>
      </c>
      <c r="L339" s="8">
        <v>60.952199999999998</v>
      </c>
      <c r="M339" s="2" t="s">
        <v>219</v>
      </c>
      <c r="N339" s="31" t="s">
        <v>246</v>
      </c>
      <c r="O339" s="2" t="s">
        <v>608</v>
      </c>
      <c r="P339" s="2" t="s">
        <v>15</v>
      </c>
      <c r="Q339" s="5" t="s">
        <v>687</v>
      </c>
      <c r="R339" s="2">
        <v>1737</v>
      </c>
      <c r="S339" s="2">
        <v>81</v>
      </c>
      <c r="T339" s="2">
        <v>150</v>
      </c>
      <c r="U339" s="2">
        <v>11</v>
      </c>
      <c r="V339" s="2">
        <v>0.2</v>
      </c>
      <c r="W339" s="2">
        <v>-0.9</v>
      </c>
      <c r="X339" s="2">
        <v>1005.24</v>
      </c>
      <c r="Y339" s="2">
        <v>99</v>
      </c>
      <c r="Z339" s="2">
        <v>10</v>
      </c>
    </row>
    <row r="340" spans="1:26" x14ac:dyDescent="0.2">
      <c r="A340" s="12" t="s">
        <v>11</v>
      </c>
      <c r="B340" s="17" t="s">
        <v>761</v>
      </c>
      <c r="C340" s="12">
        <f t="shared" si="42"/>
        <v>20</v>
      </c>
      <c r="D340" s="12">
        <f t="shared" si="43"/>
        <v>6</v>
      </c>
      <c r="E340" s="12">
        <f t="shared" si="44"/>
        <v>2016</v>
      </c>
      <c r="F340" s="3">
        <v>42541</v>
      </c>
      <c r="G340" s="4">
        <v>0.40833333333333338</v>
      </c>
      <c r="H340" s="13" t="s">
        <v>86</v>
      </c>
      <c r="I340" s="14">
        <v>0.57500000000000007</v>
      </c>
      <c r="J340" s="23">
        <f t="shared" si="38"/>
        <v>172</v>
      </c>
      <c r="K340" s="8">
        <v>69.00633333333333</v>
      </c>
      <c r="L340" s="8">
        <v>60.952483333333333</v>
      </c>
      <c r="M340" s="2" t="s">
        <v>219</v>
      </c>
      <c r="N340" s="31" t="s">
        <v>246</v>
      </c>
      <c r="O340" s="2" t="s">
        <v>8</v>
      </c>
      <c r="P340" s="2" t="s">
        <v>15</v>
      </c>
      <c r="Q340" s="5" t="s">
        <v>687</v>
      </c>
      <c r="R340" s="2">
        <v>1772</v>
      </c>
      <c r="S340" s="2">
        <v>7</v>
      </c>
      <c r="T340" s="2">
        <v>140</v>
      </c>
      <c r="U340" s="2">
        <v>5</v>
      </c>
      <c r="V340" s="2">
        <v>1.2</v>
      </c>
      <c r="W340" s="2">
        <v>-0.8</v>
      </c>
      <c r="X340" s="2">
        <v>1005.37</v>
      </c>
      <c r="Y340" s="2">
        <v>99</v>
      </c>
      <c r="Z340" s="2">
        <v>10</v>
      </c>
    </row>
    <row r="341" spans="1:26" x14ac:dyDescent="0.2">
      <c r="A341" s="12" t="s">
        <v>11</v>
      </c>
      <c r="B341" s="17" t="s">
        <v>762</v>
      </c>
      <c r="C341" s="12">
        <f>DAY(F341)</f>
        <v>20</v>
      </c>
      <c r="D341" s="12">
        <f>MONTH(F341)</f>
        <v>6</v>
      </c>
      <c r="E341" s="12">
        <f>YEAR(F341)</f>
        <v>2016</v>
      </c>
      <c r="F341" s="3">
        <v>42541</v>
      </c>
      <c r="G341" s="4">
        <v>0.41666666666666669</v>
      </c>
      <c r="H341" s="13" t="s">
        <v>86</v>
      </c>
      <c r="I341" s="14">
        <v>0.58333333333333337</v>
      </c>
      <c r="J341" s="23">
        <v>172</v>
      </c>
      <c r="K341" s="8">
        <v>69.009299999999996</v>
      </c>
      <c r="L341" s="8">
        <v>60.960799999999999</v>
      </c>
      <c r="M341" s="2" t="s">
        <v>219</v>
      </c>
      <c r="N341" s="31" t="s">
        <v>246</v>
      </c>
      <c r="O341" s="2" t="s">
        <v>123</v>
      </c>
      <c r="P341" s="2" t="s">
        <v>194</v>
      </c>
      <c r="Q341" s="5" t="s">
        <v>617</v>
      </c>
      <c r="R341" s="2">
        <v>1737</v>
      </c>
      <c r="S341" s="2">
        <v>81</v>
      </c>
      <c r="T341" s="2">
        <v>150</v>
      </c>
      <c r="U341" s="2">
        <v>11</v>
      </c>
      <c r="V341" s="2">
        <v>0.2</v>
      </c>
      <c r="W341" s="2">
        <v>-0.9</v>
      </c>
      <c r="X341" s="2">
        <v>1005.24</v>
      </c>
      <c r="Y341" s="2">
        <v>99</v>
      </c>
      <c r="Z341" s="2">
        <v>10</v>
      </c>
    </row>
    <row r="342" spans="1:26" x14ac:dyDescent="0.2">
      <c r="A342" s="12" t="s">
        <v>11</v>
      </c>
      <c r="B342" s="17" t="s">
        <v>763</v>
      </c>
      <c r="C342" s="12">
        <f t="shared" si="42"/>
        <v>20</v>
      </c>
      <c r="D342" s="12">
        <f t="shared" si="43"/>
        <v>6</v>
      </c>
      <c r="E342" s="12">
        <f t="shared" si="44"/>
        <v>2016</v>
      </c>
      <c r="F342" s="3">
        <v>42541</v>
      </c>
      <c r="G342" s="4">
        <v>0.43402777777777773</v>
      </c>
      <c r="H342" s="13" t="s">
        <v>86</v>
      </c>
      <c r="I342" s="14">
        <v>0.60069444444444442</v>
      </c>
      <c r="J342" s="23">
        <f t="shared" si="38"/>
        <v>172</v>
      </c>
      <c r="K342" s="8">
        <v>69.003050000000002</v>
      </c>
      <c r="L342" s="8">
        <v>60.963050000000003</v>
      </c>
      <c r="M342" s="2" t="s">
        <v>219</v>
      </c>
      <c r="N342" s="31" t="s">
        <v>246</v>
      </c>
      <c r="O342" s="2" t="s">
        <v>68</v>
      </c>
      <c r="P342" s="2" t="s">
        <v>107</v>
      </c>
      <c r="Q342" s="5" t="s">
        <v>607</v>
      </c>
      <c r="R342" s="2">
        <v>1773</v>
      </c>
      <c r="S342" s="2">
        <v>286</v>
      </c>
      <c r="T342" s="2">
        <v>125</v>
      </c>
      <c r="U342" s="2">
        <v>4</v>
      </c>
      <c r="V342" s="2">
        <v>0.3</v>
      </c>
      <c r="W342" s="2">
        <v>-0.77</v>
      </c>
      <c r="X342" s="2">
        <v>1005.44</v>
      </c>
      <c r="Y342" s="2">
        <v>99</v>
      </c>
      <c r="Z342" s="2">
        <v>10</v>
      </c>
    </row>
    <row r="343" spans="1:26" x14ac:dyDescent="0.2">
      <c r="A343" s="12" t="s">
        <v>11</v>
      </c>
      <c r="B343" s="17" t="s">
        <v>763</v>
      </c>
      <c r="C343" s="12">
        <f t="shared" si="42"/>
        <v>20</v>
      </c>
      <c r="D343" s="12">
        <f t="shared" si="43"/>
        <v>6</v>
      </c>
      <c r="E343" s="12">
        <f t="shared" si="44"/>
        <v>2016</v>
      </c>
      <c r="F343" s="3">
        <v>42541</v>
      </c>
      <c r="G343" s="4">
        <v>0.49722222222222223</v>
      </c>
      <c r="H343" s="13" t="s">
        <v>86</v>
      </c>
      <c r="I343" s="14">
        <v>0.66388888888888886</v>
      </c>
      <c r="J343" s="23">
        <f t="shared" si="38"/>
        <v>172</v>
      </c>
      <c r="K343" s="8">
        <v>68.996383333333327</v>
      </c>
      <c r="L343" s="8">
        <v>60.97208333333333</v>
      </c>
      <c r="M343" s="2" t="s">
        <v>219</v>
      </c>
      <c r="N343" s="31" t="s">
        <v>246</v>
      </c>
      <c r="O343" s="2" t="s">
        <v>69</v>
      </c>
      <c r="P343" s="2" t="s">
        <v>107</v>
      </c>
      <c r="Q343" s="5" t="s">
        <v>607</v>
      </c>
      <c r="R343" s="2">
        <v>1774</v>
      </c>
      <c r="S343" s="2">
        <v>339</v>
      </c>
      <c r="T343" s="2">
        <v>182</v>
      </c>
      <c r="U343" s="2">
        <v>4</v>
      </c>
      <c r="V343" s="2">
        <v>3.3</v>
      </c>
      <c r="W343" s="2">
        <v>-0.73</v>
      </c>
      <c r="X343" s="2">
        <v>1005.27</v>
      </c>
      <c r="Y343" s="2">
        <v>89</v>
      </c>
      <c r="Z343" s="2">
        <v>10</v>
      </c>
    </row>
    <row r="344" spans="1:26" x14ac:dyDescent="0.2">
      <c r="A344" s="12" t="s">
        <v>11</v>
      </c>
      <c r="B344" s="17" t="s">
        <v>762</v>
      </c>
      <c r="C344" s="12">
        <f t="shared" si="42"/>
        <v>20</v>
      </c>
      <c r="D344" s="12">
        <f t="shared" si="43"/>
        <v>6</v>
      </c>
      <c r="E344" s="12">
        <f t="shared" si="44"/>
        <v>2016</v>
      </c>
      <c r="F344" s="3">
        <v>42541</v>
      </c>
      <c r="G344" s="4">
        <v>0.50486111111111109</v>
      </c>
      <c r="H344" s="13" t="s">
        <v>86</v>
      </c>
      <c r="I344" s="14">
        <v>0.67152777777777783</v>
      </c>
      <c r="J344" s="23">
        <f t="shared" si="38"/>
        <v>172</v>
      </c>
      <c r="K344" s="8">
        <v>68.995533333333327</v>
      </c>
      <c r="L344" s="8">
        <v>60.973983333333337</v>
      </c>
      <c r="M344" s="2" t="s">
        <v>219</v>
      </c>
      <c r="N344" s="31" t="s">
        <v>246</v>
      </c>
      <c r="O344" s="2" t="s">
        <v>124</v>
      </c>
      <c r="P344" s="2" t="s">
        <v>194</v>
      </c>
      <c r="Q344" s="5" t="s">
        <v>617</v>
      </c>
      <c r="R344" s="2">
        <v>1775</v>
      </c>
      <c r="S344" s="2">
        <v>269</v>
      </c>
      <c r="T344" s="2">
        <v>150</v>
      </c>
      <c r="U344" s="2">
        <v>3</v>
      </c>
      <c r="V344" s="2">
        <v>2.4</v>
      </c>
      <c r="W344" s="2">
        <v>-0.72</v>
      </c>
      <c r="X344" s="2">
        <v>1005.22</v>
      </c>
      <c r="Y344" s="2">
        <v>92</v>
      </c>
      <c r="Z344" s="2">
        <v>8</v>
      </c>
    </row>
    <row r="345" spans="1:26" x14ac:dyDescent="0.2">
      <c r="A345" s="12" t="s">
        <v>11</v>
      </c>
      <c r="B345" s="17" t="s">
        <v>764</v>
      </c>
      <c r="C345" s="12">
        <f t="shared" si="42"/>
        <v>20</v>
      </c>
      <c r="D345" s="12">
        <f t="shared" si="43"/>
        <v>6</v>
      </c>
      <c r="E345" s="12">
        <f t="shared" si="44"/>
        <v>2016</v>
      </c>
      <c r="F345" s="3">
        <v>42541</v>
      </c>
      <c r="G345" s="4">
        <v>0.53402777777777777</v>
      </c>
      <c r="H345" s="13" t="s">
        <v>86</v>
      </c>
      <c r="I345" s="14">
        <v>0.7006944444444444</v>
      </c>
      <c r="J345" s="23">
        <f t="shared" si="38"/>
        <v>172</v>
      </c>
      <c r="K345" s="8">
        <v>68.99251666666666</v>
      </c>
      <c r="L345" s="8">
        <v>60.978033333333336</v>
      </c>
      <c r="M345" s="2" t="s">
        <v>219</v>
      </c>
      <c r="N345" s="31" t="s">
        <v>246</v>
      </c>
      <c r="O345" s="2" t="s">
        <v>26</v>
      </c>
      <c r="P345" s="2" t="s">
        <v>43</v>
      </c>
      <c r="Q345" s="5" t="s">
        <v>619</v>
      </c>
      <c r="R345" s="2">
        <v>1775</v>
      </c>
      <c r="S345" s="2">
        <v>9</v>
      </c>
      <c r="T345" s="2">
        <v>135</v>
      </c>
      <c r="U345" s="2">
        <v>2</v>
      </c>
      <c r="V345" s="2">
        <v>3.2</v>
      </c>
      <c r="W345" s="2">
        <v>-0.74</v>
      </c>
      <c r="X345" s="2">
        <v>1005.49</v>
      </c>
      <c r="Y345" s="2">
        <v>88</v>
      </c>
      <c r="Z345" s="2">
        <v>8</v>
      </c>
    </row>
    <row r="346" spans="1:26" x14ac:dyDescent="0.2">
      <c r="A346" s="12" t="s">
        <v>11</v>
      </c>
      <c r="B346" s="17" t="s">
        <v>764</v>
      </c>
      <c r="C346" s="12">
        <f t="shared" si="42"/>
        <v>20</v>
      </c>
      <c r="D346" s="12">
        <f t="shared" si="43"/>
        <v>6</v>
      </c>
      <c r="E346" s="12">
        <f t="shared" si="44"/>
        <v>2016</v>
      </c>
      <c r="F346" s="3">
        <v>42541</v>
      </c>
      <c r="G346" s="4">
        <v>0.55208333333333337</v>
      </c>
      <c r="H346" s="13" t="s">
        <v>86</v>
      </c>
      <c r="I346" s="14">
        <v>0.71875</v>
      </c>
      <c r="J346" s="23">
        <f t="shared" si="38"/>
        <v>172</v>
      </c>
      <c r="K346" s="8">
        <v>68.991050000000001</v>
      </c>
      <c r="L346" s="8">
        <v>60.981366666666666</v>
      </c>
      <c r="M346" s="2" t="s">
        <v>219</v>
      </c>
      <c r="N346" s="31" t="s">
        <v>246</v>
      </c>
      <c r="O346" s="2" t="s">
        <v>27</v>
      </c>
      <c r="P346" s="2" t="s">
        <v>43</v>
      </c>
      <c r="Q346" s="5" t="s">
        <v>619</v>
      </c>
      <c r="R346" s="2">
        <v>1775</v>
      </c>
      <c r="S346" s="2">
        <v>37</v>
      </c>
      <c r="T346" s="2">
        <v>90</v>
      </c>
      <c r="U346" s="2">
        <v>3</v>
      </c>
      <c r="V346" s="2">
        <v>1.1000000000000001</v>
      </c>
      <c r="W346" s="2">
        <v>-0.71</v>
      </c>
      <c r="X346" s="2">
        <v>1005.48</v>
      </c>
      <c r="Y346" s="2">
        <v>97</v>
      </c>
      <c r="Z346" s="2">
        <v>8</v>
      </c>
    </row>
    <row r="347" spans="1:26" x14ac:dyDescent="0.2">
      <c r="A347" s="12" t="s">
        <v>11</v>
      </c>
      <c r="B347" s="17" t="s">
        <v>765</v>
      </c>
      <c r="C347" s="12">
        <f t="shared" si="42"/>
        <v>20</v>
      </c>
      <c r="D347" s="12">
        <f t="shared" si="43"/>
        <v>6</v>
      </c>
      <c r="E347" s="12">
        <f t="shared" si="44"/>
        <v>2016</v>
      </c>
      <c r="F347" s="3">
        <v>42541</v>
      </c>
      <c r="G347" s="4">
        <v>0.56111111111111112</v>
      </c>
      <c r="H347" s="13" t="s">
        <v>86</v>
      </c>
      <c r="I347" s="14">
        <v>0.72777777777777775</v>
      </c>
      <c r="J347" s="23">
        <f t="shared" si="38"/>
        <v>172</v>
      </c>
      <c r="K347" s="8">
        <v>68.992233333333331</v>
      </c>
      <c r="L347" s="8">
        <v>60.984216666666669</v>
      </c>
      <c r="M347" s="2" t="s">
        <v>219</v>
      </c>
      <c r="N347" s="31" t="s">
        <v>246</v>
      </c>
      <c r="O347" s="2" t="s">
        <v>608</v>
      </c>
      <c r="P347" s="2" t="s">
        <v>15</v>
      </c>
      <c r="Q347" s="5" t="s">
        <v>688</v>
      </c>
      <c r="R347" s="2">
        <v>1776</v>
      </c>
      <c r="S347" s="2">
        <v>293</v>
      </c>
      <c r="T347" s="2">
        <v>68</v>
      </c>
      <c r="U347" s="2">
        <v>3</v>
      </c>
      <c r="V347" s="2">
        <v>0.8</v>
      </c>
      <c r="W347" s="2">
        <v>-0.72</v>
      </c>
      <c r="X347" s="2">
        <v>1005.52</v>
      </c>
      <c r="Y347" s="2">
        <v>97</v>
      </c>
      <c r="Z347" s="2">
        <v>8</v>
      </c>
    </row>
    <row r="348" spans="1:26" x14ac:dyDescent="0.2">
      <c r="A348" s="12" t="s">
        <v>11</v>
      </c>
      <c r="B348" s="17" t="s">
        <v>765</v>
      </c>
      <c r="C348" s="12">
        <f t="shared" ref="C348:C378" si="45">DAY(F348)</f>
        <v>20</v>
      </c>
      <c r="D348" s="12">
        <f t="shared" ref="D348:D378" si="46">MONTH(F348)</f>
        <v>6</v>
      </c>
      <c r="E348" s="12">
        <f t="shared" ref="E348:E378" si="47">YEAR(F348)</f>
        <v>2016</v>
      </c>
      <c r="F348" s="3">
        <v>42541</v>
      </c>
      <c r="G348" s="4">
        <v>0.59097222222222223</v>
      </c>
      <c r="H348" s="13" t="s">
        <v>86</v>
      </c>
      <c r="I348" s="14">
        <v>0.75763888888888886</v>
      </c>
      <c r="J348" s="23">
        <f t="shared" si="38"/>
        <v>172</v>
      </c>
      <c r="K348" s="8">
        <v>68.989500000000007</v>
      </c>
      <c r="L348" s="8">
        <v>60.990200000000002</v>
      </c>
      <c r="M348" s="2" t="s">
        <v>219</v>
      </c>
      <c r="N348" s="31" t="s">
        <v>246</v>
      </c>
      <c r="O348" s="2" t="s">
        <v>8</v>
      </c>
      <c r="P348" s="2" t="s">
        <v>15</v>
      </c>
      <c r="Q348" s="5" t="s">
        <v>688</v>
      </c>
      <c r="R348" s="2">
        <v>1777</v>
      </c>
      <c r="S348" s="2">
        <v>27</v>
      </c>
      <c r="T348" s="2">
        <v>152</v>
      </c>
      <c r="U348" s="2">
        <v>3</v>
      </c>
      <c r="V348" s="2">
        <v>3.1</v>
      </c>
      <c r="W348" s="2">
        <v>-0.65</v>
      </c>
      <c r="X348" s="2">
        <v>1005.35</v>
      </c>
      <c r="Y348" s="2">
        <v>88</v>
      </c>
      <c r="Z348" s="2">
        <v>8</v>
      </c>
    </row>
    <row r="349" spans="1:26" x14ac:dyDescent="0.2">
      <c r="A349" s="12" t="s">
        <v>11</v>
      </c>
      <c r="B349" s="17" t="s">
        <v>766</v>
      </c>
      <c r="C349" s="12">
        <f t="shared" si="45"/>
        <v>20</v>
      </c>
      <c r="D349" s="12">
        <f t="shared" si="46"/>
        <v>6</v>
      </c>
      <c r="E349" s="12">
        <f t="shared" si="47"/>
        <v>2016</v>
      </c>
      <c r="F349" s="3">
        <v>42541</v>
      </c>
      <c r="G349" s="4">
        <v>0.60555555555555551</v>
      </c>
      <c r="H349" s="13" t="s">
        <v>86</v>
      </c>
      <c r="I349" s="14">
        <v>0.77222222222222225</v>
      </c>
      <c r="J349" s="23">
        <f t="shared" si="38"/>
        <v>172</v>
      </c>
      <c r="K349" s="8">
        <v>68.990949999999998</v>
      </c>
      <c r="L349" s="8">
        <v>60.989183333333337</v>
      </c>
      <c r="M349" s="2" t="s">
        <v>219</v>
      </c>
      <c r="N349" s="31" t="s">
        <v>246</v>
      </c>
      <c r="O349" s="2" t="s">
        <v>66</v>
      </c>
      <c r="P349" s="2" t="s">
        <v>106</v>
      </c>
      <c r="Q349" s="5" t="s">
        <v>614</v>
      </c>
      <c r="R349" s="2">
        <v>1777</v>
      </c>
      <c r="S349" s="2">
        <v>351</v>
      </c>
      <c r="T349" s="2">
        <v>207</v>
      </c>
      <c r="U349" s="2">
        <v>5</v>
      </c>
      <c r="V349" s="2">
        <v>2.8</v>
      </c>
      <c r="W349" s="2">
        <v>-0.6</v>
      </c>
      <c r="X349" s="2">
        <v>1005.73</v>
      </c>
      <c r="Y349" s="2">
        <v>86</v>
      </c>
      <c r="Z349" s="2">
        <v>8</v>
      </c>
    </row>
    <row r="350" spans="1:26" x14ac:dyDescent="0.2">
      <c r="A350" s="12" t="s">
        <v>11</v>
      </c>
      <c r="B350" s="17" t="s">
        <v>766</v>
      </c>
      <c r="C350" s="12">
        <f t="shared" si="45"/>
        <v>20</v>
      </c>
      <c r="D350" s="12">
        <f t="shared" si="46"/>
        <v>6</v>
      </c>
      <c r="E350" s="12">
        <f t="shared" si="47"/>
        <v>2016</v>
      </c>
      <c r="F350" s="3">
        <v>42541</v>
      </c>
      <c r="G350" s="4">
        <v>0.63472222222222219</v>
      </c>
      <c r="H350" s="13" t="s">
        <v>86</v>
      </c>
      <c r="I350" s="14">
        <v>0.80138888888888893</v>
      </c>
      <c r="J350" s="23">
        <f t="shared" si="38"/>
        <v>172</v>
      </c>
      <c r="K350" s="8">
        <v>68.98981666666667</v>
      </c>
      <c r="L350" s="8">
        <v>60.98898333333333</v>
      </c>
      <c r="M350" s="2" t="s">
        <v>219</v>
      </c>
      <c r="N350" s="31" t="s">
        <v>246</v>
      </c>
      <c r="O350" s="2" t="s">
        <v>67</v>
      </c>
      <c r="P350" s="2" t="s">
        <v>106</v>
      </c>
      <c r="Q350" s="5" t="s">
        <v>614</v>
      </c>
      <c r="R350" s="2">
        <v>1777</v>
      </c>
      <c r="S350" s="2">
        <v>276</v>
      </c>
      <c r="T350" s="2">
        <v>165</v>
      </c>
      <c r="U350" s="2">
        <v>2</v>
      </c>
      <c r="V350" s="2">
        <v>0.6</v>
      </c>
      <c r="W350" s="2">
        <v>-0.48</v>
      </c>
      <c r="X350" s="2">
        <v>1005.98</v>
      </c>
      <c r="Y350" s="2">
        <v>97</v>
      </c>
      <c r="Z350" s="2">
        <v>8</v>
      </c>
    </row>
    <row r="351" spans="1:26" x14ac:dyDescent="0.2">
      <c r="A351" s="12" t="s">
        <v>11</v>
      </c>
      <c r="B351" s="17" t="s">
        <v>767</v>
      </c>
      <c r="C351" s="12">
        <f t="shared" si="45"/>
        <v>20</v>
      </c>
      <c r="D351" s="12">
        <f t="shared" si="46"/>
        <v>6</v>
      </c>
      <c r="E351" s="12">
        <f t="shared" si="47"/>
        <v>2016</v>
      </c>
      <c r="F351" s="3">
        <v>42541</v>
      </c>
      <c r="G351" s="4">
        <v>0.65972222222222221</v>
      </c>
      <c r="H351" s="13" t="s">
        <v>86</v>
      </c>
      <c r="I351" s="14">
        <v>0.82638888888888884</v>
      </c>
      <c r="J351" s="23">
        <f t="shared" si="38"/>
        <v>172</v>
      </c>
      <c r="K351" s="8">
        <v>68.990949999999998</v>
      </c>
      <c r="L351" s="8">
        <v>60.985333333333337</v>
      </c>
      <c r="M351" s="2" t="s">
        <v>219</v>
      </c>
      <c r="N351" s="31" t="s">
        <v>246</v>
      </c>
      <c r="O351" s="2" t="s">
        <v>135</v>
      </c>
      <c r="P351" s="2" t="s">
        <v>177</v>
      </c>
      <c r="Q351" s="5" t="s">
        <v>619</v>
      </c>
      <c r="R351" s="2">
        <v>1777</v>
      </c>
      <c r="S351" s="2">
        <v>20</v>
      </c>
      <c r="T351" s="2">
        <v>225</v>
      </c>
      <c r="U351" s="2">
        <v>4</v>
      </c>
      <c r="V351" s="2">
        <v>2</v>
      </c>
      <c r="W351" s="2">
        <v>-0.65</v>
      </c>
      <c r="X351" s="2">
        <v>1006.01</v>
      </c>
      <c r="Y351" s="2">
        <v>92</v>
      </c>
      <c r="Z351" s="2">
        <v>8</v>
      </c>
    </row>
    <row r="352" spans="1:26" x14ac:dyDescent="0.2">
      <c r="A352" s="12" t="s">
        <v>11</v>
      </c>
      <c r="B352" s="17" t="s">
        <v>767</v>
      </c>
      <c r="C352" s="12">
        <f t="shared" si="45"/>
        <v>20</v>
      </c>
      <c r="D352" s="12">
        <f t="shared" si="46"/>
        <v>6</v>
      </c>
      <c r="E352" s="12">
        <f t="shared" si="47"/>
        <v>2016</v>
      </c>
      <c r="F352" s="3">
        <v>42541</v>
      </c>
      <c r="G352" s="4">
        <v>0.68402777777777779</v>
      </c>
      <c r="H352" s="13" t="s">
        <v>86</v>
      </c>
      <c r="I352" s="14">
        <v>0.85069444444444453</v>
      </c>
      <c r="J352" s="23">
        <f t="shared" si="38"/>
        <v>172</v>
      </c>
      <c r="K352" s="8">
        <v>68.991200000000006</v>
      </c>
      <c r="L352" s="8">
        <v>60.982516666666669</v>
      </c>
      <c r="M352" s="2" t="s">
        <v>219</v>
      </c>
      <c r="N352" s="31" t="s">
        <v>246</v>
      </c>
      <c r="O352" s="2" t="s">
        <v>119</v>
      </c>
      <c r="P352" s="2" t="s">
        <v>177</v>
      </c>
      <c r="Q352" s="5" t="s">
        <v>619</v>
      </c>
      <c r="R352" s="2">
        <v>1777</v>
      </c>
      <c r="S352" s="2">
        <v>104</v>
      </c>
      <c r="T352" s="2">
        <v>220</v>
      </c>
      <c r="U352" s="2">
        <v>2</v>
      </c>
      <c r="V352" s="2">
        <v>2.2999999999999998</v>
      </c>
      <c r="W352" s="2">
        <v>-0.69</v>
      </c>
      <c r="X352" s="2">
        <v>1006.2</v>
      </c>
      <c r="Y352" s="2">
        <v>91</v>
      </c>
      <c r="Z352" s="2">
        <v>8</v>
      </c>
    </row>
    <row r="353" spans="1:26" x14ac:dyDescent="0.2">
      <c r="A353" s="12" t="s">
        <v>11</v>
      </c>
      <c r="B353" s="17" t="s">
        <v>767</v>
      </c>
      <c r="C353" s="12">
        <f t="shared" si="45"/>
        <v>20</v>
      </c>
      <c r="D353" s="12">
        <f t="shared" si="46"/>
        <v>6</v>
      </c>
      <c r="E353" s="12">
        <f t="shared" si="47"/>
        <v>2016</v>
      </c>
      <c r="F353" s="3">
        <v>42541</v>
      </c>
      <c r="G353" s="4">
        <v>0.70972222222222225</v>
      </c>
      <c r="H353" s="13" t="s">
        <v>86</v>
      </c>
      <c r="I353" s="14">
        <v>0.87638888888888899</v>
      </c>
      <c r="J353" s="23">
        <f t="shared" si="38"/>
        <v>172</v>
      </c>
      <c r="K353" s="8">
        <v>68.991533333333336</v>
      </c>
      <c r="L353" s="8">
        <v>60.97678333333333</v>
      </c>
      <c r="M353" s="2" t="s">
        <v>219</v>
      </c>
      <c r="N353" s="31" t="s">
        <v>246</v>
      </c>
      <c r="O353" s="2" t="s">
        <v>136</v>
      </c>
      <c r="P353" s="2" t="s">
        <v>177</v>
      </c>
      <c r="Q353" s="5" t="s">
        <v>619</v>
      </c>
      <c r="R353" s="2">
        <v>1776</v>
      </c>
      <c r="S353" s="2">
        <v>173</v>
      </c>
      <c r="T353" s="2">
        <v>260</v>
      </c>
      <c r="U353" s="2">
        <v>3</v>
      </c>
      <c r="V353" s="2">
        <v>1.3</v>
      </c>
      <c r="W353" s="2">
        <v>-0.7</v>
      </c>
      <c r="X353" s="2">
        <v>1006.14</v>
      </c>
      <c r="Y353" s="2">
        <v>93</v>
      </c>
      <c r="Z353" s="2">
        <v>8</v>
      </c>
    </row>
    <row r="354" spans="1:26" x14ac:dyDescent="0.2">
      <c r="A354" s="12" t="s">
        <v>11</v>
      </c>
      <c r="B354" s="17" t="s">
        <v>768</v>
      </c>
      <c r="C354" s="12">
        <f t="shared" si="45"/>
        <v>20</v>
      </c>
      <c r="D354" s="12">
        <f t="shared" si="46"/>
        <v>6</v>
      </c>
      <c r="E354" s="12">
        <f t="shared" si="47"/>
        <v>2016</v>
      </c>
      <c r="F354" s="3">
        <v>42541</v>
      </c>
      <c r="G354" s="4">
        <v>0.77222222222222225</v>
      </c>
      <c r="H354" s="13" t="s">
        <v>86</v>
      </c>
      <c r="I354" s="14">
        <v>0.93888888888888899</v>
      </c>
      <c r="J354" s="23">
        <f t="shared" ref="J354:J391" si="48">F354-42369</f>
        <v>172</v>
      </c>
      <c r="K354" s="8">
        <v>68.993049999999997</v>
      </c>
      <c r="L354" s="8">
        <v>60.957850000000001</v>
      </c>
      <c r="M354" s="2" t="s">
        <v>219</v>
      </c>
      <c r="N354" s="31" t="s">
        <v>246</v>
      </c>
      <c r="O354" s="2" t="s">
        <v>608</v>
      </c>
      <c r="P354" s="2" t="s">
        <v>15</v>
      </c>
      <c r="Q354" s="5" t="s">
        <v>689</v>
      </c>
      <c r="R354" s="2">
        <v>1770</v>
      </c>
      <c r="S354" s="2">
        <v>168</v>
      </c>
      <c r="T354" s="2">
        <v>300</v>
      </c>
      <c r="U354" s="2">
        <v>1</v>
      </c>
      <c r="V354" s="2">
        <v>1.2</v>
      </c>
      <c r="W354" s="2">
        <v>-0.77</v>
      </c>
      <c r="X354" s="2">
        <v>1006.14</v>
      </c>
      <c r="Y354" s="2">
        <v>94</v>
      </c>
      <c r="Z354" s="2">
        <v>8</v>
      </c>
    </row>
    <row r="355" spans="1:26" x14ac:dyDescent="0.2">
      <c r="A355" s="12" t="s">
        <v>11</v>
      </c>
      <c r="B355" s="17" t="s">
        <v>768</v>
      </c>
      <c r="C355" s="12">
        <f t="shared" si="45"/>
        <v>20</v>
      </c>
      <c r="D355" s="12">
        <f t="shared" si="46"/>
        <v>6</v>
      </c>
      <c r="E355" s="12">
        <f t="shared" si="47"/>
        <v>2016</v>
      </c>
      <c r="F355" s="3">
        <v>42541</v>
      </c>
      <c r="G355" s="4">
        <v>0.8208333333333333</v>
      </c>
      <c r="H355" s="13" t="s">
        <v>86</v>
      </c>
      <c r="I355" s="14">
        <v>0.98749999999999993</v>
      </c>
      <c r="J355" s="23">
        <f t="shared" si="48"/>
        <v>172</v>
      </c>
      <c r="K355" s="8">
        <v>68.99378333333334</v>
      </c>
      <c r="L355" s="8">
        <v>60.9452</v>
      </c>
      <c r="M355" s="2" t="s">
        <v>219</v>
      </c>
      <c r="N355" s="31" t="s">
        <v>246</v>
      </c>
      <c r="O355" s="2" t="s">
        <v>8</v>
      </c>
      <c r="P355" s="2" t="s">
        <v>15</v>
      </c>
      <c r="Q355" s="5" t="s">
        <v>689</v>
      </c>
      <c r="R355" s="2">
        <v>1767</v>
      </c>
      <c r="S355" s="2">
        <v>312</v>
      </c>
      <c r="T355" s="2">
        <v>260</v>
      </c>
      <c r="U355" s="2">
        <v>2</v>
      </c>
      <c r="V355" s="2">
        <v>-1</v>
      </c>
      <c r="W355" s="2">
        <v>-0.66</v>
      </c>
      <c r="X355" s="2">
        <v>1006.33</v>
      </c>
      <c r="Y355" s="2">
        <v>99</v>
      </c>
      <c r="Z355" s="2">
        <v>8</v>
      </c>
    </row>
    <row r="356" spans="1:26" x14ac:dyDescent="0.2">
      <c r="A356" s="12" t="s">
        <v>11</v>
      </c>
      <c r="B356" s="17" t="s">
        <v>315</v>
      </c>
      <c r="C356" s="12">
        <f t="shared" si="45"/>
        <v>20</v>
      </c>
      <c r="D356" s="12">
        <f t="shared" si="46"/>
        <v>6</v>
      </c>
      <c r="E356" s="12">
        <f t="shared" si="47"/>
        <v>2016</v>
      </c>
      <c r="F356" s="3">
        <v>42541</v>
      </c>
      <c r="G356" s="4">
        <v>0.86875000000000002</v>
      </c>
      <c r="H356" s="13" t="s">
        <v>87</v>
      </c>
      <c r="I356" s="14">
        <v>3.5416666666666666E-2</v>
      </c>
      <c r="J356" s="23">
        <f t="shared" si="48"/>
        <v>172</v>
      </c>
      <c r="K356" s="8">
        <v>69.001666666666665</v>
      </c>
      <c r="L356" s="8">
        <v>61.194899999999997</v>
      </c>
      <c r="M356" s="2" t="s">
        <v>220</v>
      </c>
      <c r="N356" s="31" t="s">
        <v>247</v>
      </c>
      <c r="O356" s="2" t="s">
        <v>608</v>
      </c>
      <c r="P356" s="2" t="s">
        <v>15</v>
      </c>
      <c r="Q356" s="5" t="s">
        <v>690</v>
      </c>
      <c r="R356" s="2">
        <v>1823</v>
      </c>
      <c r="S356" s="2">
        <v>215</v>
      </c>
      <c r="T356" s="2">
        <v>220</v>
      </c>
      <c r="U356" s="2">
        <v>11</v>
      </c>
      <c r="V356" s="2">
        <v>-1</v>
      </c>
      <c r="W356" s="2">
        <v>-0.66</v>
      </c>
      <c r="X356" s="2">
        <v>1006.4</v>
      </c>
      <c r="Y356" s="2">
        <v>99</v>
      </c>
      <c r="Z356" s="2">
        <v>9</v>
      </c>
    </row>
    <row r="357" spans="1:26" x14ac:dyDescent="0.2">
      <c r="A357" s="12" t="s">
        <v>11</v>
      </c>
      <c r="B357" s="17" t="s">
        <v>315</v>
      </c>
      <c r="C357" s="12">
        <f t="shared" si="45"/>
        <v>20</v>
      </c>
      <c r="D357" s="12">
        <f t="shared" si="46"/>
        <v>6</v>
      </c>
      <c r="E357" s="12">
        <f t="shared" si="47"/>
        <v>2016</v>
      </c>
      <c r="F357" s="3">
        <v>42541</v>
      </c>
      <c r="G357" s="4">
        <v>0.92083333333333339</v>
      </c>
      <c r="H357" s="13" t="s">
        <v>87</v>
      </c>
      <c r="I357" s="14">
        <v>8.7500000000000008E-2</v>
      </c>
      <c r="J357" s="23">
        <f t="shared" si="48"/>
        <v>172</v>
      </c>
      <c r="K357" s="8">
        <v>68.999849999999995</v>
      </c>
      <c r="L357" s="8">
        <v>61.186833333333333</v>
      </c>
      <c r="M357" s="2" t="s">
        <v>220</v>
      </c>
      <c r="N357" s="31" t="s">
        <v>247</v>
      </c>
      <c r="O357" s="2" t="s">
        <v>8</v>
      </c>
      <c r="P357" s="2" t="s">
        <v>15</v>
      </c>
      <c r="Q357" s="5" t="s">
        <v>690</v>
      </c>
      <c r="R357" s="2">
        <v>1822</v>
      </c>
      <c r="S357" s="2">
        <v>240</v>
      </c>
      <c r="T357" s="2">
        <v>180</v>
      </c>
      <c r="U357" s="2">
        <v>11</v>
      </c>
      <c r="V357" s="2">
        <v>-1.1000000000000001</v>
      </c>
      <c r="W357" s="2">
        <v>-0.59</v>
      </c>
      <c r="X357" s="2">
        <v>1006.27</v>
      </c>
      <c r="Y357" s="2">
        <v>99</v>
      </c>
      <c r="Z357" s="2">
        <v>9</v>
      </c>
    </row>
    <row r="358" spans="1:26" x14ac:dyDescent="0.2">
      <c r="A358" s="12" t="s">
        <v>11</v>
      </c>
      <c r="B358" s="17" t="s">
        <v>316</v>
      </c>
      <c r="C358" s="12">
        <f t="shared" si="45"/>
        <v>20</v>
      </c>
      <c r="D358" s="12">
        <f t="shared" si="46"/>
        <v>6</v>
      </c>
      <c r="E358" s="12">
        <f t="shared" si="47"/>
        <v>2016</v>
      </c>
      <c r="F358" s="3">
        <v>42541</v>
      </c>
      <c r="G358" s="4">
        <v>0.9868055555555556</v>
      </c>
      <c r="H358" s="13" t="s">
        <v>87</v>
      </c>
      <c r="I358" s="14">
        <v>0.15347222222222223</v>
      </c>
      <c r="J358" s="23">
        <f t="shared" si="48"/>
        <v>172</v>
      </c>
      <c r="K358" s="8">
        <v>69.032633333333337</v>
      </c>
      <c r="L358" s="8">
        <v>61.439366666666665</v>
      </c>
      <c r="M358" s="2" t="s">
        <v>221</v>
      </c>
      <c r="N358" s="31" t="s">
        <v>283</v>
      </c>
      <c r="O358" s="2" t="s">
        <v>608</v>
      </c>
      <c r="P358" s="2" t="s">
        <v>15</v>
      </c>
      <c r="Q358" s="5" t="s">
        <v>691</v>
      </c>
      <c r="R358" s="2">
        <v>1851</v>
      </c>
      <c r="S358" s="2">
        <v>198</v>
      </c>
      <c r="T358" s="2">
        <v>260</v>
      </c>
      <c r="U358" s="2">
        <v>3</v>
      </c>
      <c r="V358" s="2">
        <v>-0.7</v>
      </c>
      <c r="W358" s="2">
        <v>-0.75</v>
      </c>
      <c r="X358" s="2">
        <v>1006.07</v>
      </c>
      <c r="Y358" s="2">
        <v>99</v>
      </c>
      <c r="Z358" s="2">
        <v>9</v>
      </c>
    </row>
    <row r="359" spans="1:26" x14ac:dyDescent="0.2">
      <c r="A359" s="12" t="s">
        <v>11</v>
      </c>
      <c r="B359" s="17" t="s">
        <v>316</v>
      </c>
      <c r="C359" s="12">
        <f t="shared" si="45"/>
        <v>21</v>
      </c>
      <c r="D359" s="12">
        <f t="shared" si="46"/>
        <v>6</v>
      </c>
      <c r="E359" s="12">
        <f t="shared" si="47"/>
        <v>2016</v>
      </c>
      <c r="F359" s="3">
        <v>42542</v>
      </c>
      <c r="G359" s="4">
        <v>5.6944444444444443E-2</v>
      </c>
      <c r="H359" s="13" t="s">
        <v>87</v>
      </c>
      <c r="I359" s="14">
        <v>0.22361111111111109</v>
      </c>
      <c r="J359" s="23">
        <f t="shared" si="48"/>
        <v>173</v>
      </c>
      <c r="K359" s="8">
        <v>69.029250000000005</v>
      </c>
      <c r="L359" s="8">
        <v>61.440300000000001</v>
      </c>
      <c r="M359" s="2" t="s">
        <v>221</v>
      </c>
      <c r="N359" s="31" t="s">
        <v>283</v>
      </c>
      <c r="O359" s="2" t="s">
        <v>8</v>
      </c>
      <c r="P359" s="2" t="s">
        <v>15</v>
      </c>
      <c r="Q359" s="5" t="s">
        <v>691</v>
      </c>
      <c r="R359" s="2">
        <v>1851</v>
      </c>
      <c r="S359" s="2">
        <v>266</v>
      </c>
      <c r="T359" s="2">
        <v>335</v>
      </c>
      <c r="U359" s="2">
        <v>2</v>
      </c>
      <c r="V359" s="2">
        <v>-0.7</v>
      </c>
      <c r="W359" s="2">
        <v>-0.72</v>
      </c>
      <c r="X359" s="2">
        <v>1006.32</v>
      </c>
      <c r="Y359" s="2">
        <v>99</v>
      </c>
      <c r="Z359" s="2">
        <v>9</v>
      </c>
    </row>
    <row r="360" spans="1:26" x14ac:dyDescent="0.2">
      <c r="A360" s="12" t="s">
        <v>11</v>
      </c>
      <c r="B360" s="17" t="s">
        <v>317</v>
      </c>
      <c r="C360" s="12">
        <f t="shared" si="45"/>
        <v>21</v>
      </c>
      <c r="D360" s="12">
        <f t="shared" si="46"/>
        <v>6</v>
      </c>
      <c r="E360" s="12">
        <f t="shared" si="47"/>
        <v>2016</v>
      </c>
      <c r="F360" s="3">
        <v>42542</v>
      </c>
      <c r="G360" s="4">
        <v>0.12013888888888889</v>
      </c>
      <c r="H360" s="13" t="s">
        <v>87</v>
      </c>
      <c r="I360" s="14">
        <v>0.28680555555555554</v>
      </c>
      <c r="J360" s="23">
        <f t="shared" si="48"/>
        <v>173</v>
      </c>
      <c r="K360" s="8">
        <v>68.962149999999994</v>
      </c>
      <c r="L360" s="8">
        <v>61.638733333333334</v>
      </c>
      <c r="M360" s="2" t="s">
        <v>222</v>
      </c>
      <c r="N360" s="31" t="s">
        <v>248</v>
      </c>
      <c r="O360" s="2" t="s">
        <v>24</v>
      </c>
      <c r="P360" s="2" t="s">
        <v>42</v>
      </c>
      <c r="Q360" s="5" t="s">
        <v>624</v>
      </c>
      <c r="R360" s="2">
        <v>2130</v>
      </c>
      <c r="S360" s="2">
        <v>247</v>
      </c>
      <c r="T360" s="2">
        <v>298</v>
      </c>
      <c r="U360" s="2">
        <v>3</v>
      </c>
      <c r="V360" s="2">
        <v>-0.6</v>
      </c>
      <c r="W360" s="2">
        <v>-0.7</v>
      </c>
      <c r="X360" s="2">
        <v>1006.24</v>
      </c>
      <c r="Y360" s="2">
        <v>99</v>
      </c>
      <c r="Z360" s="2">
        <v>8</v>
      </c>
    </row>
    <row r="361" spans="1:26" x14ac:dyDescent="0.2">
      <c r="A361" s="12" t="s">
        <v>11</v>
      </c>
      <c r="B361" s="17" t="s">
        <v>317</v>
      </c>
      <c r="C361" s="12">
        <f t="shared" si="45"/>
        <v>21</v>
      </c>
      <c r="D361" s="12">
        <f t="shared" si="46"/>
        <v>6</v>
      </c>
      <c r="E361" s="12">
        <f t="shared" si="47"/>
        <v>2016</v>
      </c>
      <c r="F361" s="3">
        <v>42542</v>
      </c>
      <c r="G361" s="4">
        <v>0.14583333333333334</v>
      </c>
      <c r="H361" s="13" t="s">
        <v>87</v>
      </c>
      <c r="I361" s="14">
        <v>0.3125</v>
      </c>
      <c r="J361" s="23">
        <f t="shared" si="48"/>
        <v>173</v>
      </c>
      <c r="K361" s="8">
        <v>68.961966666666669</v>
      </c>
      <c r="L361" s="8">
        <v>61.617083333333333</v>
      </c>
      <c r="M361" s="2" t="s">
        <v>222</v>
      </c>
      <c r="N361" s="31" t="s">
        <v>248</v>
      </c>
      <c r="O361" s="2" t="s">
        <v>25</v>
      </c>
      <c r="P361" s="2" t="s">
        <v>42</v>
      </c>
      <c r="Q361" s="5" t="s">
        <v>624</v>
      </c>
      <c r="R361" s="2">
        <v>1838</v>
      </c>
      <c r="S361" s="2">
        <v>288</v>
      </c>
      <c r="T361" s="2">
        <v>310</v>
      </c>
      <c r="U361" s="2">
        <v>2</v>
      </c>
      <c r="V361" s="2">
        <v>-0.3</v>
      </c>
      <c r="W361" s="2">
        <v>-0.77</v>
      </c>
      <c r="X361" s="2">
        <v>1006.09</v>
      </c>
      <c r="Y361" s="2">
        <v>99</v>
      </c>
      <c r="Z361" s="2">
        <v>8</v>
      </c>
    </row>
    <row r="362" spans="1:26" x14ac:dyDescent="0.2">
      <c r="A362" s="12" t="s">
        <v>11</v>
      </c>
      <c r="B362" s="17" t="s">
        <v>769</v>
      </c>
      <c r="C362" s="12">
        <f t="shared" si="45"/>
        <v>21</v>
      </c>
      <c r="D362" s="12">
        <f t="shared" si="46"/>
        <v>6</v>
      </c>
      <c r="E362" s="12">
        <f t="shared" si="47"/>
        <v>2016</v>
      </c>
      <c r="F362" s="3">
        <v>42542</v>
      </c>
      <c r="G362" s="4">
        <v>0.15416666666666667</v>
      </c>
      <c r="H362" s="13" t="s">
        <v>87</v>
      </c>
      <c r="I362" s="14">
        <v>0.32083333333333336</v>
      </c>
      <c r="J362" s="23">
        <f t="shared" si="48"/>
        <v>173</v>
      </c>
      <c r="K362" s="8">
        <v>68.957800000000006</v>
      </c>
      <c r="L362" s="8">
        <v>61.633583333333334</v>
      </c>
      <c r="M362" s="2" t="s">
        <v>222</v>
      </c>
      <c r="N362" s="31" t="s">
        <v>248</v>
      </c>
      <c r="O362" s="2" t="s">
        <v>608</v>
      </c>
      <c r="P362" s="2" t="s">
        <v>15</v>
      </c>
      <c r="Q362" s="5" t="s">
        <v>692</v>
      </c>
      <c r="R362" s="2">
        <v>1840</v>
      </c>
      <c r="S362" s="2">
        <v>2</v>
      </c>
      <c r="T362" s="2">
        <v>315</v>
      </c>
      <c r="U362" s="2">
        <v>2</v>
      </c>
      <c r="V362" s="2">
        <v>-0.4</v>
      </c>
      <c r="W362" s="2">
        <v>-0.78</v>
      </c>
      <c r="X362" s="2">
        <v>1006.15</v>
      </c>
      <c r="Y362" s="2">
        <v>99</v>
      </c>
      <c r="Z362" s="2">
        <v>8</v>
      </c>
    </row>
    <row r="363" spans="1:26" x14ac:dyDescent="0.2">
      <c r="A363" s="12" t="s">
        <v>11</v>
      </c>
      <c r="B363" s="17" t="s">
        <v>769</v>
      </c>
      <c r="C363" s="12">
        <f t="shared" si="45"/>
        <v>21</v>
      </c>
      <c r="D363" s="12">
        <f t="shared" si="46"/>
        <v>6</v>
      </c>
      <c r="E363" s="12">
        <f t="shared" si="47"/>
        <v>2016</v>
      </c>
      <c r="F363" s="3">
        <v>42542</v>
      </c>
      <c r="G363" s="4">
        <v>0.17986111111111111</v>
      </c>
      <c r="H363" s="13" t="s">
        <v>87</v>
      </c>
      <c r="I363" s="14">
        <v>0.34652777777777777</v>
      </c>
      <c r="J363" s="23">
        <f t="shared" si="48"/>
        <v>173</v>
      </c>
      <c r="K363" s="8">
        <v>68.95623333333333</v>
      </c>
      <c r="L363" s="8">
        <v>61.628616666666666</v>
      </c>
      <c r="M363" s="2" t="s">
        <v>222</v>
      </c>
      <c r="N363" s="31" t="s">
        <v>248</v>
      </c>
      <c r="O363" s="2" t="s">
        <v>8</v>
      </c>
      <c r="P363" s="2" t="s">
        <v>15</v>
      </c>
      <c r="Q363" s="5" t="s">
        <v>692</v>
      </c>
      <c r="R363" s="2">
        <v>1838</v>
      </c>
      <c r="S363" s="2">
        <v>276</v>
      </c>
      <c r="T363" s="2">
        <v>0</v>
      </c>
      <c r="U363" s="2">
        <v>0</v>
      </c>
      <c r="V363" s="2">
        <v>-0.3</v>
      </c>
      <c r="W363" s="2">
        <v>-0.77</v>
      </c>
      <c r="X363" s="2">
        <v>1006.18</v>
      </c>
      <c r="Y363" s="2">
        <v>99</v>
      </c>
      <c r="Z363" s="2">
        <v>8</v>
      </c>
    </row>
    <row r="364" spans="1:26" x14ac:dyDescent="0.2">
      <c r="A364" s="12" t="s">
        <v>11</v>
      </c>
      <c r="B364" s="17" t="s">
        <v>318</v>
      </c>
      <c r="C364" s="12">
        <f t="shared" si="45"/>
        <v>21</v>
      </c>
      <c r="D364" s="12">
        <f t="shared" si="46"/>
        <v>6</v>
      </c>
      <c r="E364" s="12">
        <f t="shared" si="47"/>
        <v>2016</v>
      </c>
      <c r="F364" s="3">
        <v>42542</v>
      </c>
      <c r="G364" s="4">
        <v>0.22083333333333333</v>
      </c>
      <c r="H364" s="13" t="s">
        <v>87</v>
      </c>
      <c r="I364" s="14">
        <v>0.38750000000000001</v>
      </c>
      <c r="J364" s="23">
        <f t="shared" si="48"/>
        <v>173</v>
      </c>
      <c r="K364" s="8">
        <v>68.989483333333339</v>
      </c>
      <c r="L364" s="8">
        <v>61.884366666666665</v>
      </c>
      <c r="M364" s="2" t="s">
        <v>223</v>
      </c>
      <c r="N364" s="31" t="s">
        <v>247</v>
      </c>
      <c r="O364" s="2" t="s">
        <v>608</v>
      </c>
      <c r="P364" s="2" t="s">
        <v>15</v>
      </c>
      <c r="Q364" s="5" t="s">
        <v>693</v>
      </c>
      <c r="R364" s="2">
        <v>1863</v>
      </c>
      <c r="S364" s="2">
        <v>206</v>
      </c>
      <c r="T364" s="2">
        <v>340</v>
      </c>
      <c r="U364" s="2">
        <v>1</v>
      </c>
      <c r="V364" s="2">
        <v>-0.7</v>
      </c>
      <c r="W364" s="2">
        <v>-0.66</v>
      </c>
      <c r="X364" s="2">
        <v>1005.56</v>
      </c>
      <c r="Y364" s="2">
        <v>99</v>
      </c>
      <c r="Z364" s="2">
        <v>8</v>
      </c>
    </row>
    <row r="365" spans="1:26" x14ac:dyDescent="0.2">
      <c r="A365" s="12" t="s">
        <v>11</v>
      </c>
      <c r="B365" s="17" t="s">
        <v>318</v>
      </c>
      <c r="C365" s="12">
        <f t="shared" si="45"/>
        <v>21</v>
      </c>
      <c r="D365" s="12">
        <f t="shared" si="46"/>
        <v>6</v>
      </c>
      <c r="E365" s="12">
        <f t="shared" si="47"/>
        <v>2016</v>
      </c>
      <c r="F365" s="3">
        <v>42542</v>
      </c>
      <c r="G365" s="4">
        <v>0.26666666666666666</v>
      </c>
      <c r="H365" s="13" t="s">
        <v>87</v>
      </c>
      <c r="I365" s="14">
        <v>0.43333333333333335</v>
      </c>
      <c r="J365" s="23">
        <f t="shared" si="48"/>
        <v>173</v>
      </c>
      <c r="K365" s="8">
        <v>68.987099999999998</v>
      </c>
      <c r="L365" s="8">
        <v>61.879350000000002</v>
      </c>
      <c r="M365" s="2" t="s">
        <v>223</v>
      </c>
      <c r="N365" s="31" t="s">
        <v>247</v>
      </c>
      <c r="O365" s="2" t="s">
        <v>8</v>
      </c>
      <c r="P365" s="2" t="s">
        <v>15</v>
      </c>
      <c r="Q365" s="5" t="s">
        <v>693</v>
      </c>
      <c r="R365" s="2">
        <v>1862</v>
      </c>
      <c r="S365" s="2">
        <v>280</v>
      </c>
      <c r="T365" s="2">
        <v>0</v>
      </c>
      <c r="U365" s="2">
        <v>3</v>
      </c>
      <c r="V365" s="2">
        <v>-0.3</v>
      </c>
      <c r="W365" s="2">
        <v>-0.69</v>
      </c>
      <c r="X365" s="2">
        <v>1005.87</v>
      </c>
      <c r="Y365" s="2">
        <v>99</v>
      </c>
      <c r="Z365" s="2">
        <v>8</v>
      </c>
    </row>
    <row r="366" spans="1:26" x14ac:dyDescent="0.2">
      <c r="A366" s="12" t="s">
        <v>11</v>
      </c>
      <c r="B366" s="17" t="s">
        <v>319</v>
      </c>
      <c r="C366" s="12">
        <f t="shared" si="45"/>
        <v>21</v>
      </c>
      <c r="D366" s="12">
        <f t="shared" si="46"/>
        <v>6</v>
      </c>
      <c r="E366" s="12">
        <f t="shared" si="47"/>
        <v>2016</v>
      </c>
      <c r="F366" s="3">
        <v>42542</v>
      </c>
      <c r="G366" s="4">
        <v>0.3263888888888889</v>
      </c>
      <c r="H366" s="13" t="s">
        <v>87</v>
      </c>
      <c r="I366" s="14">
        <v>0.49305555555555558</v>
      </c>
      <c r="J366" s="23">
        <f t="shared" si="48"/>
        <v>173</v>
      </c>
      <c r="K366" s="8">
        <v>69.008566666666667</v>
      </c>
      <c r="L366" s="8">
        <v>62.12231666666667</v>
      </c>
      <c r="M366" s="2" t="s">
        <v>224</v>
      </c>
      <c r="N366" s="31" t="s">
        <v>283</v>
      </c>
      <c r="O366" s="2" t="s">
        <v>608</v>
      </c>
      <c r="P366" s="2" t="s">
        <v>15</v>
      </c>
      <c r="Q366" s="5" t="s">
        <v>694</v>
      </c>
      <c r="R366" s="2">
        <v>1885</v>
      </c>
      <c r="S366" s="2">
        <v>207</v>
      </c>
      <c r="T366" s="2">
        <v>60</v>
      </c>
      <c r="U366" s="2">
        <v>4</v>
      </c>
      <c r="V366" s="2">
        <v>1.3</v>
      </c>
      <c r="W366" s="2">
        <v>-0.69</v>
      </c>
      <c r="X366" s="2">
        <v>1006.47</v>
      </c>
      <c r="Y366" s="2">
        <v>93</v>
      </c>
      <c r="Z366" s="2">
        <v>8</v>
      </c>
    </row>
    <row r="367" spans="1:26" x14ac:dyDescent="0.2">
      <c r="A367" s="12" t="s">
        <v>11</v>
      </c>
      <c r="B367" s="17" t="s">
        <v>319</v>
      </c>
      <c r="C367" s="12">
        <f t="shared" si="45"/>
        <v>21</v>
      </c>
      <c r="D367" s="12">
        <f t="shared" si="46"/>
        <v>6</v>
      </c>
      <c r="E367" s="12">
        <f t="shared" si="47"/>
        <v>2016</v>
      </c>
      <c r="F367" s="3">
        <v>42542</v>
      </c>
      <c r="G367" s="4">
        <v>0.39999999999999997</v>
      </c>
      <c r="H367" s="13" t="s">
        <v>87</v>
      </c>
      <c r="I367" s="14">
        <v>0.56666666666666665</v>
      </c>
      <c r="J367" s="23">
        <f t="shared" si="48"/>
        <v>173</v>
      </c>
      <c r="K367" s="8">
        <v>69.00866666666667</v>
      </c>
      <c r="L367" s="8">
        <v>62.126683333333332</v>
      </c>
      <c r="M367" s="2" t="s">
        <v>224</v>
      </c>
      <c r="N367" s="31" t="s">
        <v>283</v>
      </c>
      <c r="O367" s="2" t="s">
        <v>8</v>
      </c>
      <c r="P367" s="2" t="s">
        <v>15</v>
      </c>
      <c r="Q367" s="5" t="s">
        <v>694</v>
      </c>
      <c r="R367" s="2">
        <v>1884</v>
      </c>
      <c r="S367" s="2">
        <v>229</v>
      </c>
      <c r="T367" s="2">
        <v>150</v>
      </c>
      <c r="U367" s="2">
        <v>2</v>
      </c>
      <c r="V367" s="2">
        <v>-0.2</v>
      </c>
      <c r="W367" s="2">
        <v>-0.66</v>
      </c>
      <c r="X367" s="2">
        <v>1006.79</v>
      </c>
      <c r="Y367" s="2">
        <v>98</v>
      </c>
      <c r="Z367" s="2">
        <v>8</v>
      </c>
    </row>
    <row r="368" spans="1:26" s="16" customFormat="1" x14ac:dyDescent="0.2">
      <c r="A368" s="12" t="s">
        <v>11</v>
      </c>
      <c r="B368" s="17" t="s">
        <v>320</v>
      </c>
      <c r="C368" s="12">
        <f t="shared" si="45"/>
        <v>21</v>
      </c>
      <c r="D368" s="12">
        <f t="shared" si="46"/>
        <v>6</v>
      </c>
      <c r="E368" s="12">
        <f t="shared" si="47"/>
        <v>2016</v>
      </c>
      <c r="F368" s="3">
        <v>42542</v>
      </c>
      <c r="G368" s="4">
        <v>0.45833333333333331</v>
      </c>
      <c r="H368" s="13" t="s">
        <v>87</v>
      </c>
      <c r="I368" s="14">
        <v>0.625</v>
      </c>
      <c r="J368" s="23">
        <f t="shared" si="48"/>
        <v>173</v>
      </c>
      <c r="K368" s="8">
        <v>68.983750000000001</v>
      </c>
      <c r="L368" s="8">
        <v>62.318266666666666</v>
      </c>
      <c r="M368" s="2" t="s">
        <v>225</v>
      </c>
      <c r="N368" s="31" t="s">
        <v>246</v>
      </c>
      <c r="O368" s="2" t="s">
        <v>307</v>
      </c>
      <c r="P368" s="2" t="s">
        <v>226</v>
      </c>
      <c r="Q368" s="5" t="s">
        <v>611</v>
      </c>
      <c r="R368" s="2">
        <v>1892</v>
      </c>
      <c r="S368" s="2">
        <v>12</v>
      </c>
      <c r="T368" s="2">
        <v>125</v>
      </c>
      <c r="U368" s="2">
        <v>0.6</v>
      </c>
      <c r="V368" s="2">
        <v>2</v>
      </c>
      <c r="W368" s="2">
        <v>-0.7</v>
      </c>
      <c r="X368" s="2">
        <v>1006.87</v>
      </c>
      <c r="Y368" s="2">
        <v>94</v>
      </c>
      <c r="Z368" s="2">
        <v>8</v>
      </c>
    </row>
    <row r="369" spans="1:26" x14ac:dyDescent="0.2">
      <c r="A369" s="12" t="s">
        <v>11</v>
      </c>
      <c r="B369" s="17" t="s">
        <v>770</v>
      </c>
      <c r="C369" s="12">
        <f t="shared" si="45"/>
        <v>21</v>
      </c>
      <c r="D369" s="12">
        <f t="shared" si="46"/>
        <v>6</v>
      </c>
      <c r="E369" s="12">
        <f t="shared" si="47"/>
        <v>2016</v>
      </c>
      <c r="F369" s="3">
        <v>42542</v>
      </c>
      <c r="G369" s="4">
        <v>0.5708333333333333</v>
      </c>
      <c r="H369" s="13" t="s">
        <v>87</v>
      </c>
      <c r="I369" s="14">
        <v>0.73749999999999993</v>
      </c>
      <c r="J369" s="23">
        <f t="shared" si="48"/>
        <v>173</v>
      </c>
      <c r="K369" s="8">
        <v>68.996316666666672</v>
      </c>
      <c r="L369" s="8">
        <v>62.358583333333335</v>
      </c>
      <c r="M369" s="2" t="s">
        <v>225</v>
      </c>
      <c r="N369" s="31" t="s">
        <v>246</v>
      </c>
      <c r="O369" s="2" t="s">
        <v>608</v>
      </c>
      <c r="P369" s="2" t="s">
        <v>15</v>
      </c>
      <c r="Q369" s="5" t="s">
        <v>695</v>
      </c>
      <c r="R369" s="2">
        <v>2030</v>
      </c>
      <c r="S369" s="2">
        <v>192</v>
      </c>
      <c r="T369" s="2">
        <v>35</v>
      </c>
      <c r="U369" s="2">
        <v>9</v>
      </c>
      <c r="V369" s="2">
        <v>0.3</v>
      </c>
      <c r="W369" s="2">
        <v>-0.68</v>
      </c>
      <c r="X369" s="2">
        <v>1006.7</v>
      </c>
      <c r="Y369" s="2">
        <v>97</v>
      </c>
      <c r="Z369" s="2">
        <v>8</v>
      </c>
    </row>
    <row r="370" spans="1:26" x14ac:dyDescent="0.2">
      <c r="A370" s="12" t="s">
        <v>11</v>
      </c>
      <c r="B370" s="17" t="s">
        <v>770</v>
      </c>
      <c r="C370" s="12">
        <f t="shared" si="45"/>
        <v>21</v>
      </c>
      <c r="D370" s="12">
        <f t="shared" si="46"/>
        <v>6</v>
      </c>
      <c r="E370" s="12">
        <f t="shared" si="47"/>
        <v>2016</v>
      </c>
      <c r="F370" s="3">
        <v>42542</v>
      </c>
      <c r="G370" s="4">
        <v>0.59583333333333333</v>
      </c>
      <c r="H370" s="13" t="s">
        <v>87</v>
      </c>
      <c r="I370" s="14">
        <v>0.76250000000000007</v>
      </c>
      <c r="J370" s="23">
        <f t="shared" si="48"/>
        <v>173</v>
      </c>
      <c r="K370" s="8">
        <v>68.99336666666666</v>
      </c>
      <c r="L370" s="8">
        <v>62.35178333333333</v>
      </c>
      <c r="M370" s="2" t="s">
        <v>225</v>
      </c>
      <c r="N370" s="31" t="s">
        <v>246</v>
      </c>
      <c r="O370" s="2" t="s">
        <v>8</v>
      </c>
      <c r="P370" s="2" t="s">
        <v>15</v>
      </c>
      <c r="Q370" s="5" t="s">
        <v>695</v>
      </c>
      <c r="R370" s="2">
        <v>1896</v>
      </c>
      <c r="S370" s="2">
        <v>257</v>
      </c>
      <c r="T370" s="2">
        <v>10</v>
      </c>
      <c r="U370" s="2">
        <v>4</v>
      </c>
      <c r="V370" s="2">
        <v>1.5</v>
      </c>
      <c r="W370" s="2">
        <v>-0.64</v>
      </c>
      <c r="X370" s="2">
        <v>1006.92</v>
      </c>
      <c r="Y370" s="2">
        <v>91</v>
      </c>
      <c r="Z370" s="2">
        <v>8</v>
      </c>
    </row>
    <row r="371" spans="1:26" x14ac:dyDescent="0.2">
      <c r="A371" s="12" t="s">
        <v>11</v>
      </c>
      <c r="B371" s="17" t="s">
        <v>771</v>
      </c>
      <c r="C371" s="12">
        <f t="shared" si="45"/>
        <v>21</v>
      </c>
      <c r="D371" s="12">
        <f t="shared" si="46"/>
        <v>6</v>
      </c>
      <c r="E371" s="12">
        <f t="shared" si="47"/>
        <v>2016</v>
      </c>
      <c r="F371" s="3">
        <v>42542</v>
      </c>
      <c r="G371" s="4">
        <v>0.60486111111111118</v>
      </c>
      <c r="H371" s="13" t="s">
        <v>87</v>
      </c>
      <c r="I371" s="14">
        <v>0.7715277777777777</v>
      </c>
      <c r="J371" s="23">
        <f t="shared" si="48"/>
        <v>173</v>
      </c>
      <c r="K371" s="8">
        <v>68.992333333333335</v>
      </c>
      <c r="L371" s="8">
        <v>62.35176666666667</v>
      </c>
      <c r="M371" s="2" t="s">
        <v>225</v>
      </c>
      <c r="N371" s="31" t="s">
        <v>246</v>
      </c>
      <c r="O371" s="2" t="s">
        <v>123</v>
      </c>
      <c r="P371" s="2" t="s">
        <v>194</v>
      </c>
      <c r="Q371" s="5" t="s">
        <v>618</v>
      </c>
      <c r="R371" s="2">
        <v>1897</v>
      </c>
      <c r="S371" s="2">
        <v>311</v>
      </c>
      <c r="T371" s="2">
        <v>18</v>
      </c>
      <c r="U371" s="2">
        <v>4</v>
      </c>
      <c r="V371" s="2">
        <v>1.2</v>
      </c>
      <c r="W371" s="2">
        <v>-0.66</v>
      </c>
      <c r="X371" s="2">
        <v>1006.91</v>
      </c>
      <c r="Y371" s="2">
        <v>94</v>
      </c>
      <c r="Z371" s="2">
        <v>8</v>
      </c>
    </row>
    <row r="372" spans="1:26" x14ac:dyDescent="0.2">
      <c r="A372" s="12" t="s">
        <v>11</v>
      </c>
      <c r="B372" s="17" t="s">
        <v>772</v>
      </c>
      <c r="C372" s="12">
        <f t="shared" si="45"/>
        <v>21</v>
      </c>
      <c r="D372" s="12">
        <f t="shared" si="46"/>
        <v>6</v>
      </c>
      <c r="E372" s="12">
        <f t="shared" si="47"/>
        <v>2016</v>
      </c>
      <c r="F372" s="3">
        <v>42542</v>
      </c>
      <c r="G372" s="4">
        <v>0.61388888888888882</v>
      </c>
      <c r="H372" s="13" t="s">
        <v>87</v>
      </c>
      <c r="I372" s="14">
        <v>0.78055555555555556</v>
      </c>
      <c r="J372" s="23">
        <f t="shared" si="48"/>
        <v>173</v>
      </c>
      <c r="K372" s="8">
        <v>68.99081666666666</v>
      </c>
      <c r="L372" s="8">
        <v>62.350949999999997</v>
      </c>
      <c r="M372" s="2" t="s">
        <v>225</v>
      </c>
      <c r="N372" s="31" t="s">
        <v>246</v>
      </c>
      <c r="O372" s="2" t="s">
        <v>66</v>
      </c>
      <c r="P372" s="2" t="s">
        <v>106</v>
      </c>
      <c r="Q372" s="5" t="s">
        <v>613</v>
      </c>
      <c r="R372" s="2">
        <v>1898</v>
      </c>
      <c r="S372" s="2">
        <v>192</v>
      </c>
      <c r="T372" s="2">
        <v>30</v>
      </c>
      <c r="U372" s="2">
        <v>5</v>
      </c>
      <c r="V372" s="2">
        <v>0.4</v>
      </c>
      <c r="W372" s="2">
        <v>-0.63</v>
      </c>
      <c r="X372" s="2">
        <v>1006.93</v>
      </c>
      <c r="Y372" s="2">
        <v>97</v>
      </c>
      <c r="Z372" s="2">
        <v>8</v>
      </c>
    </row>
    <row r="373" spans="1:26" x14ac:dyDescent="0.2">
      <c r="A373" s="12" t="s">
        <v>11</v>
      </c>
      <c r="B373" s="17" t="s">
        <v>772</v>
      </c>
      <c r="C373" s="12">
        <f t="shared" si="45"/>
        <v>21</v>
      </c>
      <c r="D373" s="12">
        <f t="shared" si="46"/>
        <v>6</v>
      </c>
      <c r="E373" s="12">
        <f t="shared" si="47"/>
        <v>2016</v>
      </c>
      <c r="F373" s="3">
        <v>42542</v>
      </c>
      <c r="G373" s="4">
        <v>0.64374999999999993</v>
      </c>
      <c r="H373" s="13" t="s">
        <v>87</v>
      </c>
      <c r="I373" s="14">
        <v>0.81041666666666667</v>
      </c>
      <c r="J373" s="23">
        <f t="shared" si="48"/>
        <v>173</v>
      </c>
      <c r="K373" s="8">
        <v>68.985716666666661</v>
      </c>
      <c r="L373" s="8">
        <v>62.343350000000001</v>
      </c>
      <c r="M373" s="2" t="s">
        <v>225</v>
      </c>
      <c r="N373" s="31" t="s">
        <v>246</v>
      </c>
      <c r="O373" s="2" t="s">
        <v>146</v>
      </c>
      <c r="P373" s="2" t="s">
        <v>106</v>
      </c>
      <c r="Q373" s="5" t="s">
        <v>613</v>
      </c>
      <c r="R373" s="2">
        <v>1896</v>
      </c>
      <c r="S373" s="2">
        <v>179</v>
      </c>
      <c r="T373" s="2">
        <v>70</v>
      </c>
      <c r="U373" s="2">
        <v>3</v>
      </c>
      <c r="V373" s="2">
        <v>0</v>
      </c>
      <c r="W373" s="2">
        <v>-0.67</v>
      </c>
      <c r="X373" s="2">
        <v>1007.07</v>
      </c>
      <c r="Y373" s="2">
        <v>97</v>
      </c>
      <c r="Z373" s="2">
        <v>8</v>
      </c>
    </row>
    <row r="374" spans="1:26" x14ac:dyDescent="0.2">
      <c r="A374" s="12" t="s">
        <v>11</v>
      </c>
      <c r="B374" s="17" t="s">
        <v>773</v>
      </c>
      <c r="C374" s="12">
        <f t="shared" si="45"/>
        <v>21</v>
      </c>
      <c r="D374" s="12">
        <f t="shared" si="46"/>
        <v>6</v>
      </c>
      <c r="E374" s="12">
        <f t="shared" si="47"/>
        <v>2016</v>
      </c>
      <c r="F374" s="3">
        <v>42542</v>
      </c>
      <c r="G374" s="4">
        <v>0.65555555555555556</v>
      </c>
      <c r="H374" s="13" t="s">
        <v>87</v>
      </c>
      <c r="I374" s="14">
        <v>0.8222222222222223</v>
      </c>
      <c r="J374" s="23">
        <f t="shared" si="48"/>
        <v>173</v>
      </c>
      <c r="K374" s="8">
        <v>68.981516666666664</v>
      </c>
      <c r="L374" s="8">
        <v>62.348133333333337</v>
      </c>
      <c r="M374" s="2" t="s">
        <v>225</v>
      </c>
      <c r="N374" s="31" t="s">
        <v>246</v>
      </c>
      <c r="O374" s="2" t="s">
        <v>608</v>
      </c>
      <c r="P374" s="2" t="s">
        <v>15</v>
      </c>
      <c r="Q374" s="5" t="s">
        <v>696</v>
      </c>
      <c r="R374" s="2">
        <v>1899</v>
      </c>
      <c r="S374" s="2">
        <v>25</v>
      </c>
      <c r="T374" s="2">
        <v>100</v>
      </c>
      <c r="U374" s="2">
        <v>2</v>
      </c>
      <c r="V374" s="2">
        <v>0.7</v>
      </c>
      <c r="W374" s="2">
        <v>-0.66</v>
      </c>
      <c r="X374" s="2">
        <v>1007.35</v>
      </c>
      <c r="Y374" s="2">
        <v>96</v>
      </c>
      <c r="Z374" s="2">
        <v>8</v>
      </c>
    </row>
    <row r="375" spans="1:26" x14ac:dyDescent="0.2">
      <c r="A375" s="12" t="s">
        <v>11</v>
      </c>
      <c r="B375" s="17" t="s">
        <v>773</v>
      </c>
      <c r="C375" s="12">
        <f t="shared" si="45"/>
        <v>21</v>
      </c>
      <c r="D375" s="12">
        <f t="shared" si="46"/>
        <v>6</v>
      </c>
      <c r="E375" s="12">
        <f t="shared" si="47"/>
        <v>2016</v>
      </c>
      <c r="F375" s="3">
        <v>42542</v>
      </c>
      <c r="G375" s="4">
        <v>0.68541666666666667</v>
      </c>
      <c r="H375" s="13" t="s">
        <v>87</v>
      </c>
      <c r="I375" s="14">
        <v>0.8520833333333333</v>
      </c>
      <c r="J375" s="23">
        <f t="shared" si="48"/>
        <v>173</v>
      </c>
      <c r="K375" s="8">
        <v>68.975033333333329</v>
      </c>
      <c r="L375" s="8">
        <v>62.340716666666665</v>
      </c>
      <c r="M375" s="2" t="s">
        <v>225</v>
      </c>
      <c r="N375" s="31" t="s">
        <v>246</v>
      </c>
      <c r="O375" s="2" t="s">
        <v>8</v>
      </c>
      <c r="P375" s="2" t="s">
        <v>15</v>
      </c>
      <c r="Q375" s="5" t="s">
        <v>696</v>
      </c>
      <c r="R375" s="2">
        <v>1898</v>
      </c>
      <c r="S375" s="2">
        <v>42</v>
      </c>
      <c r="T375" s="2">
        <v>30</v>
      </c>
      <c r="U375" s="2">
        <v>3</v>
      </c>
      <c r="V375" s="2">
        <v>0.3</v>
      </c>
      <c r="W375" s="2">
        <v>-0.74</v>
      </c>
      <c r="X375" s="2">
        <v>1007.39</v>
      </c>
      <c r="Y375" s="2">
        <v>97</v>
      </c>
      <c r="Z375" s="2">
        <v>8</v>
      </c>
    </row>
    <row r="376" spans="1:26" x14ac:dyDescent="0.2">
      <c r="A376" s="12" t="s">
        <v>11</v>
      </c>
      <c r="B376" s="17" t="s">
        <v>771</v>
      </c>
      <c r="C376" s="12">
        <f>DAY(F376)</f>
        <v>21</v>
      </c>
      <c r="D376" s="12">
        <f>MONTH(F376)</f>
        <v>6</v>
      </c>
      <c r="E376" s="12">
        <f>YEAR(F376)</f>
        <v>2016</v>
      </c>
      <c r="F376" s="3">
        <v>42542</v>
      </c>
      <c r="G376" s="4">
        <v>0.7090277777777777</v>
      </c>
      <c r="H376" s="13" t="s">
        <v>87</v>
      </c>
      <c r="I376" s="14">
        <v>0.87569444444444444</v>
      </c>
      <c r="J376" s="23">
        <f>F376-42369</f>
        <v>173</v>
      </c>
      <c r="K376" s="8">
        <v>68.966666666666669</v>
      </c>
      <c r="L376" s="8">
        <v>62.336649999999999</v>
      </c>
      <c r="M376" s="2" t="s">
        <v>225</v>
      </c>
      <c r="N376" s="31" t="s">
        <v>246</v>
      </c>
      <c r="O376" s="2" t="s">
        <v>124</v>
      </c>
      <c r="P376" s="2" t="s">
        <v>194</v>
      </c>
      <c r="Q376" s="5" t="s">
        <v>618</v>
      </c>
      <c r="R376" s="2">
        <v>1897</v>
      </c>
      <c r="S376" s="2">
        <v>325</v>
      </c>
      <c r="T376" s="2">
        <v>50</v>
      </c>
      <c r="U376" s="2">
        <v>3</v>
      </c>
      <c r="V376" s="2">
        <v>0.5</v>
      </c>
      <c r="W376" s="2">
        <v>-0.75</v>
      </c>
      <c r="X376" s="2">
        <v>1007.45</v>
      </c>
      <c r="Y376" s="2">
        <v>98</v>
      </c>
      <c r="Z376" s="2">
        <v>8</v>
      </c>
    </row>
    <row r="377" spans="1:26" x14ac:dyDescent="0.2">
      <c r="A377" s="12" t="s">
        <v>11</v>
      </c>
      <c r="B377" s="17" t="s">
        <v>774</v>
      </c>
      <c r="C377" s="12">
        <f t="shared" si="45"/>
        <v>21</v>
      </c>
      <c r="D377" s="12">
        <f t="shared" si="46"/>
        <v>6</v>
      </c>
      <c r="E377" s="12">
        <f t="shared" si="47"/>
        <v>2016</v>
      </c>
      <c r="F377" s="3">
        <v>42542</v>
      </c>
      <c r="G377" s="4">
        <v>0.71736111111111101</v>
      </c>
      <c r="H377" s="13" t="s">
        <v>87</v>
      </c>
      <c r="I377" s="14">
        <v>0.88402777777777775</v>
      </c>
      <c r="J377" s="23">
        <f t="shared" si="48"/>
        <v>173</v>
      </c>
      <c r="K377" s="8">
        <v>68.96841666666667</v>
      </c>
      <c r="L377" s="8">
        <v>62.336283333333334</v>
      </c>
      <c r="M377" s="2" t="s">
        <v>225</v>
      </c>
      <c r="N377" s="31" t="s">
        <v>246</v>
      </c>
      <c r="O377" s="2" t="s">
        <v>26</v>
      </c>
      <c r="P377" s="2" t="s">
        <v>43</v>
      </c>
      <c r="Q377" s="5" t="s">
        <v>624</v>
      </c>
      <c r="R377" s="2">
        <v>1896</v>
      </c>
      <c r="S377" s="2">
        <v>338</v>
      </c>
      <c r="T377" s="2">
        <v>50</v>
      </c>
      <c r="U377" s="2">
        <v>2</v>
      </c>
      <c r="V377" s="2">
        <v>0.8</v>
      </c>
      <c r="W377" s="2">
        <v>-0.76</v>
      </c>
      <c r="X377" s="2">
        <v>1007.54</v>
      </c>
      <c r="Y377" s="2">
        <v>96</v>
      </c>
      <c r="Z377" s="2">
        <v>8</v>
      </c>
    </row>
    <row r="378" spans="1:26" x14ac:dyDescent="0.2">
      <c r="A378" s="12" t="s">
        <v>11</v>
      </c>
      <c r="B378" s="17" t="s">
        <v>774</v>
      </c>
      <c r="C378" s="12">
        <f t="shared" si="45"/>
        <v>21</v>
      </c>
      <c r="D378" s="12">
        <f t="shared" si="46"/>
        <v>6</v>
      </c>
      <c r="E378" s="12">
        <f t="shared" si="47"/>
        <v>2016</v>
      </c>
      <c r="F378" s="3">
        <v>42542</v>
      </c>
      <c r="G378" s="4">
        <v>0.73402777777777783</v>
      </c>
      <c r="H378" s="13" t="s">
        <v>87</v>
      </c>
      <c r="I378" s="14">
        <v>0.90069444444444446</v>
      </c>
      <c r="J378" s="23">
        <f t="shared" si="48"/>
        <v>173</v>
      </c>
      <c r="K378" s="8">
        <v>68.965350000000001</v>
      </c>
      <c r="L378" s="8">
        <v>62.33573333333333</v>
      </c>
      <c r="M378" s="2" t="s">
        <v>225</v>
      </c>
      <c r="N378" s="31" t="s">
        <v>246</v>
      </c>
      <c r="O378" s="2" t="s">
        <v>27</v>
      </c>
      <c r="P378" s="2" t="s">
        <v>43</v>
      </c>
      <c r="Q378" s="5" t="s">
        <v>624</v>
      </c>
      <c r="R378" s="2">
        <v>1894</v>
      </c>
      <c r="S378" s="2">
        <v>0</v>
      </c>
      <c r="T378" s="2">
        <v>0</v>
      </c>
      <c r="U378" s="2">
        <v>0</v>
      </c>
      <c r="V378" s="2">
        <v>1.1000000000000001</v>
      </c>
      <c r="W378" s="2">
        <v>-0.78</v>
      </c>
      <c r="X378" s="2">
        <v>1007.5</v>
      </c>
      <c r="Y378" s="2">
        <v>94</v>
      </c>
      <c r="Z378" s="2">
        <v>8</v>
      </c>
    </row>
    <row r="379" spans="1:26" x14ac:dyDescent="0.2">
      <c r="A379" s="12" t="s">
        <v>11</v>
      </c>
      <c r="B379" s="17" t="s">
        <v>775</v>
      </c>
      <c r="C379" s="12">
        <f t="shared" ref="C379:C391" si="49">DAY(F379)</f>
        <v>21</v>
      </c>
      <c r="D379" s="12">
        <f t="shared" ref="D379:D391" si="50">MONTH(F379)</f>
        <v>6</v>
      </c>
      <c r="E379" s="12">
        <f t="shared" ref="E379:E391" si="51">YEAR(F379)</f>
        <v>2016</v>
      </c>
      <c r="F379" s="3">
        <v>42542</v>
      </c>
      <c r="G379" s="4">
        <v>0.74305555555555547</v>
      </c>
      <c r="H379" s="13" t="s">
        <v>87</v>
      </c>
      <c r="I379" s="14">
        <v>0.90972222222222221</v>
      </c>
      <c r="J379" s="23">
        <f t="shared" si="48"/>
        <v>173</v>
      </c>
      <c r="K379" s="8">
        <v>68.964433333333332</v>
      </c>
      <c r="L379" s="8">
        <v>62.335366666666665</v>
      </c>
      <c r="M379" s="2" t="s">
        <v>225</v>
      </c>
      <c r="N379" s="31" t="s">
        <v>246</v>
      </c>
      <c r="O379" s="2" t="s">
        <v>68</v>
      </c>
      <c r="P379" s="2" t="s">
        <v>107</v>
      </c>
      <c r="Q379" s="5" t="s">
        <v>610</v>
      </c>
      <c r="R379" s="2">
        <v>1894</v>
      </c>
      <c r="S379" s="2">
        <v>3</v>
      </c>
      <c r="T379" s="2">
        <v>100</v>
      </c>
      <c r="U379" s="2">
        <v>2</v>
      </c>
      <c r="V379" s="2">
        <v>1.2</v>
      </c>
      <c r="W379" s="2">
        <v>-0.77</v>
      </c>
      <c r="X379" s="2">
        <v>1007.49</v>
      </c>
      <c r="Y379" s="2">
        <v>93</v>
      </c>
      <c r="Z379" s="2">
        <v>8</v>
      </c>
    </row>
    <row r="380" spans="1:26" x14ac:dyDescent="0.2">
      <c r="A380" s="12" t="s">
        <v>11</v>
      </c>
      <c r="B380" s="17" t="s">
        <v>775</v>
      </c>
      <c r="C380" s="12">
        <f t="shared" si="49"/>
        <v>21</v>
      </c>
      <c r="D380" s="12">
        <f t="shared" si="50"/>
        <v>6</v>
      </c>
      <c r="E380" s="12">
        <f t="shared" si="51"/>
        <v>2016</v>
      </c>
      <c r="F380" s="3">
        <v>42542</v>
      </c>
      <c r="G380" s="4">
        <v>0.81388888888888899</v>
      </c>
      <c r="H380" s="13" t="s">
        <v>87</v>
      </c>
      <c r="I380" s="14">
        <v>0.98055555555555562</v>
      </c>
      <c r="J380" s="23">
        <f t="shared" si="48"/>
        <v>173</v>
      </c>
      <c r="K380" s="8">
        <v>68.956549999999993</v>
      </c>
      <c r="L380" s="8">
        <v>62.330599999999997</v>
      </c>
      <c r="M380" s="2" t="s">
        <v>225</v>
      </c>
      <c r="N380" s="31" t="s">
        <v>246</v>
      </c>
      <c r="O380" s="2" t="s">
        <v>69</v>
      </c>
      <c r="P380" s="2" t="s">
        <v>107</v>
      </c>
      <c r="Q380" s="5" t="s">
        <v>610</v>
      </c>
      <c r="R380" s="2">
        <v>1897</v>
      </c>
      <c r="S380" s="2">
        <v>352</v>
      </c>
      <c r="T380" s="2">
        <v>20</v>
      </c>
      <c r="U380" s="2">
        <v>3</v>
      </c>
      <c r="V380" s="2">
        <v>0.2</v>
      </c>
      <c r="W380" s="2">
        <v>-0.8</v>
      </c>
      <c r="X380" s="2">
        <v>1007.43</v>
      </c>
      <c r="Y380" s="2">
        <v>97</v>
      </c>
      <c r="Z380" s="2">
        <v>8</v>
      </c>
    </row>
    <row r="381" spans="1:26" x14ac:dyDescent="0.2">
      <c r="A381" s="12" t="s">
        <v>11</v>
      </c>
      <c r="B381" s="17" t="s">
        <v>776</v>
      </c>
      <c r="C381" s="12">
        <f t="shared" si="49"/>
        <v>21</v>
      </c>
      <c r="D381" s="12">
        <f t="shared" si="50"/>
        <v>6</v>
      </c>
      <c r="E381" s="12">
        <f t="shared" si="51"/>
        <v>2016</v>
      </c>
      <c r="F381" s="3">
        <v>42542</v>
      </c>
      <c r="G381" s="4">
        <v>0.82638888888888884</v>
      </c>
      <c r="H381" s="13" t="s">
        <v>87</v>
      </c>
      <c r="I381" s="14">
        <v>0.99305555555555547</v>
      </c>
      <c r="J381" s="23">
        <f t="shared" si="48"/>
        <v>173</v>
      </c>
      <c r="K381" s="8">
        <v>68.9559</v>
      </c>
      <c r="L381" s="8">
        <v>62.330399999999997</v>
      </c>
      <c r="M381" s="2" t="s">
        <v>225</v>
      </c>
      <c r="N381" s="31" t="s">
        <v>246</v>
      </c>
      <c r="O381" s="2" t="s">
        <v>608</v>
      </c>
      <c r="P381" s="2" t="s">
        <v>15</v>
      </c>
      <c r="Q381" s="5" t="s">
        <v>697</v>
      </c>
      <c r="R381" s="2">
        <v>1896</v>
      </c>
      <c r="S381" s="2">
        <v>320</v>
      </c>
      <c r="T381" s="2">
        <v>0</v>
      </c>
      <c r="U381" s="2">
        <v>4</v>
      </c>
      <c r="V381" s="2">
        <v>0</v>
      </c>
      <c r="W381" s="2">
        <v>-0.79</v>
      </c>
      <c r="X381" s="2">
        <v>1007.43</v>
      </c>
      <c r="Y381" s="2">
        <v>98</v>
      </c>
      <c r="Z381" s="2">
        <v>8</v>
      </c>
    </row>
    <row r="382" spans="1:26" x14ac:dyDescent="0.2">
      <c r="A382" s="12" t="s">
        <v>11</v>
      </c>
      <c r="B382" s="17" t="s">
        <v>776</v>
      </c>
      <c r="C382" s="12">
        <f t="shared" si="49"/>
        <v>21</v>
      </c>
      <c r="D382" s="12">
        <f t="shared" si="50"/>
        <v>6</v>
      </c>
      <c r="E382" s="12">
        <f t="shared" si="51"/>
        <v>2016</v>
      </c>
      <c r="F382" s="3">
        <v>42542</v>
      </c>
      <c r="G382" s="4">
        <v>0.87569444444444444</v>
      </c>
      <c r="H382" s="13" t="s">
        <v>88</v>
      </c>
      <c r="I382" s="14">
        <v>4.2361111111111106E-2</v>
      </c>
      <c r="J382" s="23">
        <f t="shared" si="48"/>
        <v>173</v>
      </c>
      <c r="K382" s="8">
        <v>68.954016666666661</v>
      </c>
      <c r="L382" s="8">
        <v>62.333233333333332</v>
      </c>
      <c r="M382" s="2" t="s">
        <v>225</v>
      </c>
      <c r="N382" s="31" t="s">
        <v>246</v>
      </c>
      <c r="O382" s="2" t="s">
        <v>8</v>
      </c>
      <c r="P382" s="2" t="s">
        <v>15</v>
      </c>
      <c r="Q382" s="5" t="s">
        <v>697</v>
      </c>
      <c r="R382" s="2">
        <v>1898</v>
      </c>
      <c r="S382" s="2">
        <v>332</v>
      </c>
      <c r="T382" s="2">
        <v>60</v>
      </c>
      <c r="U382" s="2">
        <v>3</v>
      </c>
      <c r="V382" s="2">
        <v>0.2</v>
      </c>
      <c r="W382" s="2">
        <v>-0.78</v>
      </c>
      <c r="X382" s="2">
        <v>1007.53</v>
      </c>
      <c r="Y382" s="2">
        <v>97</v>
      </c>
      <c r="Z382" s="2">
        <v>8</v>
      </c>
    </row>
    <row r="383" spans="1:26" x14ac:dyDescent="0.2">
      <c r="A383" s="12" t="s">
        <v>11</v>
      </c>
      <c r="B383" s="17" t="s">
        <v>777</v>
      </c>
      <c r="C383" s="12">
        <f t="shared" si="49"/>
        <v>21</v>
      </c>
      <c r="D383" s="12">
        <f t="shared" si="50"/>
        <v>6</v>
      </c>
      <c r="E383" s="12">
        <f t="shared" si="51"/>
        <v>2016</v>
      </c>
      <c r="F383" s="3">
        <v>42542</v>
      </c>
      <c r="G383" s="4">
        <v>0.88958333333333339</v>
      </c>
      <c r="H383" s="13" t="s">
        <v>88</v>
      </c>
      <c r="I383" s="14">
        <v>5.6250000000000001E-2</v>
      </c>
      <c r="J383" s="23">
        <f t="shared" si="48"/>
        <v>173</v>
      </c>
      <c r="K383" s="8">
        <v>68.956299999999999</v>
      </c>
      <c r="L383" s="8">
        <v>62.327566666666669</v>
      </c>
      <c r="M383" s="2" t="s">
        <v>225</v>
      </c>
      <c r="N383" s="31" t="s">
        <v>246</v>
      </c>
      <c r="O383" s="2" t="s">
        <v>135</v>
      </c>
      <c r="P383" s="2" t="s">
        <v>177</v>
      </c>
      <c r="Q383" s="5" t="s">
        <v>624</v>
      </c>
      <c r="R383" s="2">
        <v>1897</v>
      </c>
      <c r="S383" s="2">
        <v>79</v>
      </c>
      <c r="T383" s="2">
        <v>30</v>
      </c>
      <c r="U383" s="2">
        <v>3</v>
      </c>
      <c r="V383" s="2">
        <v>-0.9</v>
      </c>
      <c r="W383" s="2">
        <v>-0.82</v>
      </c>
      <c r="X383" s="2">
        <v>1007.53</v>
      </c>
      <c r="Y383" s="2">
        <v>99</v>
      </c>
      <c r="Z383" s="2">
        <v>8</v>
      </c>
    </row>
    <row r="384" spans="1:26" x14ac:dyDescent="0.2">
      <c r="A384" s="12" t="s">
        <v>11</v>
      </c>
      <c r="B384" s="17" t="s">
        <v>777</v>
      </c>
      <c r="C384" s="12">
        <f t="shared" si="49"/>
        <v>21</v>
      </c>
      <c r="D384" s="12">
        <f t="shared" si="50"/>
        <v>6</v>
      </c>
      <c r="E384" s="12">
        <f t="shared" si="51"/>
        <v>2016</v>
      </c>
      <c r="F384" s="3">
        <v>42542</v>
      </c>
      <c r="G384" s="4">
        <v>0.91249999999999998</v>
      </c>
      <c r="H384" s="13" t="s">
        <v>88</v>
      </c>
      <c r="I384" s="14">
        <v>7.9166666666666663E-2</v>
      </c>
      <c r="J384" s="23">
        <f t="shared" si="48"/>
        <v>173</v>
      </c>
      <c r="K384" s="8">
        <v>68.955100000000002</v>
      </c>
      <c r="L384" s="8">
        <v>62.327483333333333</v>
      </c>
      <c r="M384" s="2" t="s">
        <v>225</v>
      </c>
      <c r="N384" s="31" t="s">
        <v>246</v>
      </c>
      <c r="O384" s="2" t="s">
        <v>119</v>
      </c>
      <c r="P384" s="2" t="s">
        <v>177</v>
      </c>
      <c r="Q384" s="5" t="s">
        <v>624</v>
      </c>
      <c r="R384" s="2">
        <v>1897</v>
      </c>
      <c r="S384" s="2">
        <v>51</v>
      </c>
      <c r="T384" s="2">
        <v>330</v>
      </c>
      <c r="U384" s="2">
        <v>3</v>
      </c>
      <c r="V384" s="2">
        <v>-1.4</v>
      </c>
      <c r="W384" s="2">
        <v>-0.73</v>
      </c>
      <c r="X384" s="2">
        <v>1007.45</v>
      </c>
      <c r="Y384" s="2">
        <v>99</v>
      </c>
      <c r="Z384" s="2">
        <v>8</v>
      </c>
    </row>
    <row r="385" spans="1:26" x14ac:dyDescent="0.2">
      <c r="A385" s="12" t="s">
        <v>11</v>
      </c>
      <c r="B385" s="17" t="s">
        <v>777</v>
      </c>
      <c r="C385" s="12">
        <f t="shared" si="49"/>
        <v>21</v>
      </c>
      <c r="D385" s="12">
        <f t="shared" si="50"/>
        <v>6</v>
      </c>
      <c r="E385" s="12">
        <f t="shared" si="51"/>
        <v>2016</v>
      </c>
      <c r="F385" s="3">
        <v>42542</v>
      </c>
      <c r="G385" s="4">
        <v>0.93958333333333333</v>
      </c>
      <c r="H385" s="13" t="s">
        <v>88</v>
      </c>
      <c r="I385" s="14">
        <v>0.10625</v>
      </c>
      <c r="J385" s="23">
        <f t="shared" si="48"/>
        <v>173</v>
      </c>
      <c r="K385" s="8">
        <v>68.95386666666667</v>
      </c>
      <c r="L385" s="8">
        <v>62.324066666666667</v>
      </c>
      <c r="M385" s="2" t="s">
        <v>225</v>
      </c>
      <c r="N385" s="31" t="s">
        <v>246</v>
      </c>
      <c r="O385" s="2" t="s">
        <v>120</v>
      </c>
      <c r="P385" s="2" t="s">
        <v>177</v>
      </c>
      <c r="Q385" s="5" t="s">
        <v>624</v>
      </c>
      <c r="R385" s="2">
        <v>1895</v>
      </c>
      <c r="S385" s="2">
        <v>95</v>
      </c>
      <c r="T385" s="2">
        <v>340</v>
      </c>
      <c r="U385" s="2">
        <v>5</v>
      </c>
      <c r="V385" s="2">
        <v>-1.6</v>
      </c>
      <c r="W385" s="2">
        <v>-0.66</v>
      </c>
      <c r="X385" s="2">
        <v>1007.11</v>
      </c>
      <c r="Y385" s="2">
        <v>99</v>
      </c>
      <c r="Z385" s="2">
        <v>8</v>
      </c>
    </row>
    <row r="386" spans="1:26" x14ac:dyDescent="0.2">
      <c r="A386" s="12" t="s">
        <v>11</v>
      </c>
      <c r="B386" s="17" t="s">
        <v>321</v>
      </c>
      <c r="C386" s="12">
        <f t="shared" si="49"/>
        <v>21</v>
      </c>
      <c r="D386" s="12">
        <f t="shared" si="50"/>
        <v>6</v>
      </c>
      <c r="E386" s="12">
        <f t="shared" si="51"/>
        <v>2016</v>
      </c>
      <c r="F386" s="3">
        <v>42542</v>
      </c>
      <c r="G386" s="4">
        <v>2.7777777777777779E-3</v>
      </c>
      <c r="H386" s="13" t="s">
        <v>87</v>
      </c>
      <c r="I386" s="14">
        <v>0.16944444444444443</v>
      </c>
      <c r="J386" s="23">
        <f t="shared" si="48"/>
        <v>173</v>
      </c>
      <c r="K386" s="8">
        <v>68.998999999999995</v>
      </c>
      <c r="L386" s="8">
        <v>62.60263333333333</v>
      </c>
      <c r="M386" s="2" t="s">
        <v>227</v>
      </c>
      <c r="N386" s="31" t="s">
        <v>283</v>
      </c>
      <c r="O386" s="2" t="s">
        <v>608</v>
      </c>
      <c r="P386" s="2" t="s">
        <v>15</v>
      </c>
      <c r="Q386" s="5" t="s">
        <v>698</v>
      </c>
      <c r="R386" s="2">
        <v>1889</v>
      </c>
      <c r="S386" s="2">
        <v>19</v>
      </c>
      <c r="T386" s="2">
        <v>60</v>
      </c>
      <c r="U386" s="2">
        <v>6</v>
      </c>
      <c r="V386" s="2">
        <v>-2.1</v>
      </c>
      <c r="W386" s="2">
        <v>-0.65</v>
      </c>
      <c r="X386" s="2">
        <v>1006.54</v>
      </c>
      <c r="Y386" s="2">
        <v>99</v>
      </c>
      <c r="Z386" s="2">
        <v>0</v>
      </c>
    </row>
    <row r="387" spans="1:26" x14ac:dyDescent="0.2">
      <c r="A387" s="12" t="s">
        <v>11</v>
      </c>
      <c r="B387" s="17" t="s">
        <v>321</v>
      </c>
      <c r="C387" s="12">
        <f t="shared" si="49"/>
        <v>22</v>
      </c>
      <c r="D387" s="12">
        <f t="shared" si="50"/>
        <v>6</v>
      </c>
      <c r="E387" s="12">
        <f t="shared" si="51"/>
        <v>2016</v>
      </c>
      <c r="F387" s="3">
        <v>42543</v>
      </c>
      <c r="G387" s="4">
        <v>7.2916666666666671E-2</v>
      </c>
      <c r="H387" s="13" t="s">
        <v>88</v>
      </c>
      <c r="I387" s="14">
        <v>0.23958333333333334</v>
      </c>
      <c r="J387" s="23">
        <f t="shared" si="48"/>
        <v>174</v>
      </c>
      <c r="K387" s="8">
        <v>68.998233333333332</v>
      </c>
      <c r="L387" s="8">
        <v>62.597066666666663</v>
      </c>
      <c r="M387" s="2" t="s">
        <v>227</v>
      </c>
      <c r="N387" s="31" t="s">
        <v>283</v>
      </c>
      <c r="O387" s="2" t="s">
        <v>8</v>
      </c>
      <c r="P387" s="2" t="s">
        <v>15</v>
      </c>
      <c r="Q387" s="5" t="s">
        <v>698</v>
      </c>
      <c r="R387" s="2">
        <v>1890</v>
      </c>
      <c r="S387" s="2">
        <v>220</v>
      </c>
      <c r="T387" s="2">
        <v>345</v>
      </c>
      <c r="U387" s="2">
        <v>13</v>
      </c>
      <c r="V387" s="2">
        <v>-1.9</v>
      </c>
      <c r="W387" s="2">
        <v>-0.85</v>
      </c>
      <c r="X387" s="2">
        <v>1006</v>
      </c>
      <c r="Y387" s="2">
        <v>99</v>
      </c>
      <c r="Z387" s="2">
        <v>0</v>
      </c>
    </row>
    <row r="388" spans="1:26" x14ac:dyDescent="0.2">
      <c r="A388" s="12" t="s">
        <v>11</v>
      </c>
      <c r="B388" s="17" t="s">
        <v>322</v>
      </c>
      <c r="C388" s="12">
        <f t="shared" si="49"/>
        <v>22</v>
      </c>
      <c r="D388" s="12">
        <f t="shared" si="50"/>
        <v>6</v>
      </c>
      <c r="E388" s="12">
        <f t="shared" si="51"/>
        <v>2016</v>
      </c>
      <c r="F388" s="3">
        <v>42543</v>
      </c>
      <c r="G388" s="4">
        <v>0.31597222222222221</v>
      </c>
      <c r="H388" s="13" t="s">
        <v>88</v>
      </c>
      <c r="I388" s="14">
        <v>0.4826388888888889</v>
      </c>
      <c r="J388" s="23">
        <f t="shared" si="48"/>
        <v>174</v>
      </c>
      <c r="K388" s="8">
        <v>68.466366666666673</v>
      </c>
      <c r="L388" s="8">
        <v>62.676250000000003</v>
      </c>
      <c r="M388" s="2" t="s">
        <v>228</v>
      </c>
      <c r="N388" s="31" t="s">
        <v>308</v>
      </c>
      <c r="O388" s="2" t="s">
        <v>608</v>
      </c>
      <c r="P388" s="2" t="s">
        <v>15</v>
      </c>
      <c r="Q388" s="5" t="s">
        <v>699</v>
      </c>
      <c r="R388" s="2">
        <v>1678</v>
      </c>
      <c r="S388" s="2">
        <v>224</v>
      </c>
      <c r="T388" s="2">
        <v>0</v>
      </c>
      <c r="U388" s="2">
        <v>11</v>
      </c>
      <c r="V388" s="2">
        <v>-0.8</v>
      </c>
      <c r="W388" s="2">
        <v>-0.75</v>
      </c>
      <c r="X388" s="2">
        <v>1001.67</v>
      </c>
      <c r="Y388" s="2">
        <v>99</v>
      </c>
      <c r="Z388" s="2">
        <v>9</v>
      </c>
    </row>
    <row r="389" spans="1:26" x14ac:dyDescent="0.2">
      <c r="A389" s="12" t="s">
        <v>11</v>
      </c>
      <c r="B389" s="17" t="s">
        <v>322</v>
      </c>
      <c r="C389" s="12">
        <f t="shared" si="49"/>
        <v>22</v>
      </c>
      <c r="D389" s="12">
        <f t="shared" si="50"/>
        <v>6</v>
      </c>
      <c r="E389" s="12">
        <f t="shared" si="51"/>
        <v>2016</v>
      </c>
      <c r="F389" s="3">
        <v>42543</v>
      </c>
      <c r="G389" s="4">
        <v>0.38750000000000001</v>
      </c>
      <c r="H389" s="13" t="s">
        <v>88</v>
      </c>
      <c r="I389" s="14">
        <v>0.5541666666666667</v>
      </c>
      <c r="J389" s="23">
        <f t="shared" si="48"/>
        <v>174</v>
      </c>
      <c r="K389" s="8">
        <v>68.461699999999993</v>
      </c>
      <c r="L389" s="8">
        <v>62.703183333333335</v>
      </c>
      <c r="M389" s="2" t="s">
        <v>228</v>
      </c>
      <c r="N389" s="31" t="s">
        <v>308</v>
      </c>
      <c r="O389" s="2" t="s">
        <v>8</v>
      </c>
      <c r="P389" s="2" t="s">
        <v>15</v>
      </c>
      <c r="Q389" s="5" t="s">
        <v>699</v>
      </c>
      <c r="R389" s="2">
        <v>1668</v>
      </c>
      <c r="S389" s="2">
        <v>105</v>
      </c>
      <c r="T389" s="2">
        <v>350</v>
      </c>
      <c r="U389" s="2">
        <v>13</v>
      </c>
      <c r="V389" s="2">
        <v>-0.4</v>
      </c>
      <c r="W389" s="2">
        <v>-0.77</v>
      </c>
      <c r="X389" s="2">
        <v>1000.25</v>
      </c>
      <c r="Y389" s="2">
        <v>97</v>
      </c>
      <c r="Z389" s="2">
        <v>9</v>
      </c>
    </row>
    <row r="390" spans="1:26" x14ac:dyDescent="0.2">
      <c r="A390" s="12" t="s">
        <v>11</v>
      </c>
      <c r="B390" s="17" t="s">
        <v>323</v>
      </c>
      <c r="C390" s="12">
        <f t="shared" si="49"/>
        <v>22</v>
      </c>
      <c r="D390" s="12">
        <f t="shared" si="50"/>
        <v>6</v>
      </c>
      <c r="E390" s="12">
        <f t="shared" si="51"/>
        <v>2016</v>
      </c>
      <c r="F390" s="3">
        <v>42543</v>
      </c>
      <c r="G390" s="4">
        <v>0.68055555555555547</v>
      </c>
      <c r="H390" s="13" t="s">
        <v>88</v>
      </c>
      <c r="I390" s="14">
        <v>0.84722222222222221</v>
      </c>
      <c r="J390" s="23">
        <f t="shared" si="48"/>
        <v>174</v>
      </c>
      <c r="K390" s="8">
        <v>67.996916666666664</v>
      </c>
      <c r="L390" s="8">
        <v>63.196933333333334</v>
      </c>
      <c r="M390" s="2" t="s">
        <v>229</v>
      </c>
      <c r="N390" s="31" t="s">
        <v>308</v>
      </c>
      <c r="O390" s="2" t="s">
        <v>608</v>
      </c>
      <c r="P390" s="2" t="s">
        <v>15</v>
      </c>
      <c r="Q390" s="5" t="s">
        <v>700</v>
      </c>
      <c r="R390" s="2">
        <v>802</v>
      </c>
      <c r="S390" s="2">
        <v>118</v>
      </c>
      <c r="T390" s="2">
        <v>330</v>
      </c>
      <c r="U390" s="2">
        <v>8</v>
      </c>
      <c r="V390" s="2">
        <v>0.2</v>
      </c>
      <c r="W390" s="2">
        <v>-0.87</v>
      </c>
      <c r="X390" s="2">
        <v>998.71</v>
      </c>
      <c r="Y390" s="2">
        <v>99</v>
      </c>
      <c r="Z390" s="2">
        <v>9</v>
      </c>
    </row>
    <row r="391" spans="1:26" x14ac:dyDescent="0.2">
      <c r="A391" s="12" t="s">
        <v>11</v>
      </c>
      <c r="B391" s="17" t="s">
        <v>323</v>
      </c>
      <c r="C391" s="12">
        <f t="shared" si="49"/>
        <v>22</v>
      </c>
      <c r="D391" s="12">
        <f t="shared" si="50"/>
        <v>6</v>
      </c>
      <c r="E391" s="12">
        <f t="shared" si="51"/>
        <v>2016</v>
      </c>
      <c r="F391" s="3">
        <v>42543</v>
      </c>
      <c r="G391" s="4">
        <v>0.72569444444444453</v>
      </c>
      <c r="H391" s="13" t="s">
        <v>88</v>
      </c>
      <c r="I391" s="14">
        <v>0.89236111111111116</v>
      </c>
      <c r="J391" s="23">
        <f t="shared" si="48"/>
        <v>174</v>
      </c>
      <c r="K391" s="8">
        <v>67.987549999999999</v>
      </c>
      <c r="L391" s="8">
        <v>63.192</v>
      </c>
      <c r="M391" s="2" t="s">
        <v>229</v>
      </c>
      <c r="N391" s="31" t="s">
        <v>308</v>
      </c>
      <c r="O391" s="2" t="s">
        <v>8</v>
      </c>
      <c r="P391" s="2" t="s">
        <v>15</v>
      </c>
      <c r="Q391" s="5" t="s">
        <v>700</v>
      </c>
      <c r="R391" s="2">
        <v>754</v>
      </c>
      <c r="S391" s="2">
        <v>231</v>
      </c>
      <c r="T391" s="2">
        <v>315</v>
      </c>
      <c r="U391" s="2">
        <v>7</v>
      </c>
      <c r="V391" s="2">
        <v>1.1000000000000001</v>
      </c>
      <c r="W391" s="2">
        <v>-0.8</v>
      </c>
      <c r="X391" s="2">
        <v>998.86</v>
      </c>
      <c r="Y391" s="2">
        <v>99</v>
      </c>
      <c r="Z391" s="2">
        <v>9</v>
      </c>
    </row>
    <row r="392" spans="1:26" x14ac:dyDescent="0.2">
      <c r="A392" s="43"/>
      <c r="B392" s="43"/>
      <c r="C392" s="43"/>
      <c r="D392" s="43"/>
      <c r="E392" s="43"/>
      <c r="F392" s="44"/>
      <c r="G392" s="45"/>
      <c r="H392" s="46"/>
      <c r="I392" s="47"/>
      <c r="J392" s="48"/>
      <c r="K392" s="49"/>
      <c r="L392" s="49"/>
      <c r="M392" s="31"/>
      <c r="N392" s="31"/>
      <c r="O392" s="31"/>
      <c r="P392" s="31"/>
      <c r="Q392" s="79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 x14ac:dyDescent="0.2">
      <c r="A393" s="43"/>
      <c r="B393" s="43"/>
      <c r="C393" s="43"/>
      <c r="D393" s="43"/>
      <c r="E393" s="43"/>
      <c r="F393" s="44"/>
      <c r="G393" s="45"/>
      <c r="H393" s="46"/>
      <c r="I393" s="47"/>
      <c r="J393" s="48"/>
      <c r="K393" s="49"/>
      <c r="L393" s="49"/>
      <c r="M393" s="31"/>
      <c r="N393" s="31"/>
      <c r="O393" s="31"/>
      <c r="P393" s="31"/>
      <c r="Q393" s="79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 x14ac:dyDescent="0.2">
      <c r="A394" s="43"/>
      <c r="B394" s="43"/>
      <c r="C394" s="43"/>
      <c r="D394" s="43"/>
      <c r="E394" s="43"/>
      <c r="F394" s="44"/>
      <c r="G394" s="45"/>
      <c r="H394" s="46"/>
      <c r="I394" s="47"/>
      <c r="J394" s="48"/>
      <c r="K394" s="49"/>
      <c r="L394" s="49"/>
      <c r="M394" s="31"/>
      <c r="N394" s="31"/>
      <c r="O394" s="31"/>
      <c r="P394" s="31"/>
      <c r="Q394" s="79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 x14ac:dyDescent="0.2">
      <c r="A395" s="43"/>
      <c r="B395" s="43"/>
      <c r="C395" s="43"/>
      <c r="D395" s="43"/>
      <c r="E395" s="43"/>
      <c r="F395" s="44"/>
      <c r="G395" s="45"/>
      <c r="H395" s="46"/>
      <c r="I395" s="47"/>
      <c r="J395" s="48"/>
      <c r="K395" s="49"/>
      <c r="L395" s="49"/>
      <c r="M395" s="31"/>
      <c r="N395" s="31"/>
      <c r="O395" s="31"/>
      <c r="P395" s="31"/>
      <c r="Q395" s="79"/>
      <c r="R395" s="31"/>
      <c r="S395" s="31"/>
      <c r="T395" s="31"/>
      <c r="U395" s="31"/>
      <c r="V395" s="31"/>
      <c r="W395" s="31"/>
      <c r="X395" s="31"/>
      <c r="Y395" s="31"/>
      <c r="Z395" s="31"/>
    </row>
  </sheetData>
  <autoFilter ref="P1:P395"/>
  <pageMargins left="0.75" right="0.75" top="1" bottom="1" header="0.5" footer="0.5"/>
  <pageSetup orientation="portrait" horizontalDpi="4294967292" verticalDpi="4294967292"/>
  <ignoredErrors>
    <ignoredError sqref="Z2:Z8 Q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0"/>
  <sheetViews>
    <sheetView tabSelected="1" zoomScale="125" zoomScaleNormal="125" zoomScalePageLayoutView="125" workbookViewId="0">
      <pane xSplit="2" ySplit="1" topLeftCell="C524" activePane="bottomRight" state="frozenSplit"/>
      <selection pane="topRight" activeCell="C1" sqref="C1"/>
      <selection pane="bottomLeft" activeCell="A15" sqref="A15"/>
      <selection pane="bottomRight" activeCell="M540" sqref="M540"/>
    </sheetView>
  </sheetViews>
  <sheetFormatPr baseColWidth="10" defaultRowHeight="16" x14ac:dyDescent="0.2"/>
  <cols>
    <col min="1" max="1" width="13.1640625" customWidth="1"/>
    <col min="2" max="2" width="15.1640625" customWidth="1"/>
    <col min="3" max="4" width="7.1640625" customWidth="1"/>
    <col min="5" max="5" width="8.5" customWidth="1"/>
    <col min="8" max="8" width="18.5" style="9" customWidth="1"/>
    <col min="9" max="9" width="10.83203125" style="10"/>
    <col min="10" max="10" width="10.83203125" style="25"/>
    <col min="11" max="11" width="10.83203125" style="9"/>
    <col min="12" max="12" width="12" bestFit="1" customWidth="1"/>
    <col min="14" max="14" width="10.83203125" style="32"/>
    <col min="15" max="15" width="24.6640625" customWidth="1"/>
    <col min="16" max="16" width="17" style="9" customWidth="1"/>
    <col min="17" max="17" width="17" style="80" customWidth="1"/>
    <col min="21" max="21" width="11.83203125" customWidth="1"/>
    <col min="26" max="26" width="14.6640625" customWidth="1"/>
    <col min="27" max="27" width="10.83203125" style="65"/>
  </cols>
  <sheetData>
    <row r="1" spans="1:27" s="7" customFormat="1" ht="37" customHeight="1" x14ac:dyDescent="0.2">
      <c r="A1" s="27" t="s">
        <v>1</v>
      </c>
      <c r="B1" s="27" t="s">
        <v>0</v>
      </c>
      <c r="C1" s="27" t="s">
        <v>3</v>
      </c>
      <c r="D1" s="27" t="s">
        <v>4</v>
      </c>
      <c r="E1" s="27" t="s">
        <v>5</v>
      </c>
      <c r="F1" s="27" t="s">
        <v>230</v>
      </c>
      <c r="G1" s="27" t="s">
        <v>231</v>
      </c>
      <c r="H1" s="27" t="s">
        <v>232</v>
      </c>
      <c r="I1" s="28" t="s">
        <v>233</v>
      </c>
      <c r="J1" s="29" t="s">
        <v>303</v>
      </c>
      <c r="K1" s="27" t="s">
        <v>13</v>
      </c>
      <c r="L1" s="27" t="s">
        <v>14</v>
      </c>
      <c r="M1" s="27" t="s">
        <v>2</v>
      </c>
      <c r="N1" s="30" t="s">
        <v>245</v>
      </c>
      <c r="O1" s="27" t="s">
        <v>300</v>
      </c>
      <c r="P1" s="27" t="s">
        <v>301</v>
      </c>
      <c r="Q1" s="75" t="s">
        <v>665</v>
      </c>
      <c r="R1" s="27" t="s">
        <v>234</v>
      </c>
      <c r="S1" s="27" t="s">
        <v>235</v>
      </c>
      <c r="T1" s="27" t="s">
        <v>236</v>
      </c>
      <c r="U1" s="27" t="s">
        <v>237</v>
      </c>
      <c r="V1" s="27" t="s">
        <v>238</v>
      </c>
      <c r="W1" s="27" t="s">
        <v>239</v>
      </c>
      <c r="X1" s="27" t="s">
        <v>240</v>
      </c>
      <c r="Y1" s="29" t="s">
        <v>6</v>
      </c>
      <c r="Z1" s="27" t="s">
        <v>241</v>
      </c>
      <c r="AA1" s="7" t="s">
        <v>400</v>
      </c>
    </row>
    <row r="2" spans="1:27" s="11" customFormat="1" x14ac:dyDescent="0.2">
      <c r="A2" s="18" t="s">
        <v>11</v>
      </c>
      <c r="B2" s="17" t="s">
        <v>786</v>
      </c>
      <c r="C2" s="18">
        <f>DAY(F2)</f>
        <v>24</v>
      </c>
      <c r="D2" s="18">
        <f>MONTH(F2)</f>
        <v>6</v>
      </c>
      <c r="E2" s="18">
        <f>YEAR(F2)</f>
        <v>2016</v>
      </c>
      <c r="F2" s="3">
        <v>42545</v>
      </c>
      <c r="G2" s="4">
        <v>0.78055555555555556</v>
      </c>
      <c r="H2" s="19" t="s">
        <v>89</v>
      </c>
      <c r="I2" s="20">
        <v>0.9472222222222223</v>
      </c>
      <c r="J2" s="24">
        <f t="shared" ref="J2:J67" si="0">F2-42369</f>
        <v>176</v>
      </c>
      <c r="K2" s="8">
        <v>68.023683333333338</v>
      </c>
      <c r="L2" s="8">
        <v>62.39736666666667</v>
      </c>
      <c r="M2" s="2" t="s">
        <v>309</v>
      </c>
      <c r="N2" s="31" t="s">
        <v>248</v>
      </c>
      <c r="O2" s="2" t="s">
        <v>24</v>
      </c>
      <c r="P2" s="2" t="s">
        <v>42</v>
      </c>
      <c r="Q2" s="5" t="s">
        <v>625</v>
      </c>
      <c r="R2" s="15">
        <v>1264</v>
      </c>
      <c r="S2" s="15">
        <v>5</v>
      </c>
      <c r="T2" s="15">
        <v>80</v>
      </c>
      <c r="U2" s="15">
        <v>4</v>
      </c>
      <c r="V2" s="58">
        <v>0</v>
      </c>
      <c r="W2" s="58">
        <v>-0.63</v>
      </c>
      <c r="X2" s="58">
        <v>998.27</v>
      </c>
      <c r="Y2" s="15">
        <v>99</v>
      </c>
      <c r="Z2" s="2">
        <v>9</v>
      </c>
      <c r="AA2" s="70"/>
    </row>
    <row r="3" spans="1:27" s="11" customFormat="1" x14ac:dyDescent="0.2">
      <c r="A3" s="18" t="s">
        <v>11</v>
      </c>
      <c r="B3" s="17" t="s">
        <v>786</v>
      </c>
      <c r="C3" s="18">
        <f>DAY(F3)</f>
        <v>24</v>
      </c>
      <c r="D3" s="18">
        <f>MONTH(F3)</f>
        <v>6</v>
      </c>
      <c r="E3" s="18">
        <f>YEAR(F3)</f>
        <v>2016</v>
      </c>
      <c r="F3" s="3">
        <v>42545</v>
      </c>
      <c r="G3" s="4">
        <v>0.80694444444444446</v>
      </c>
      <c r="H3" s="19" t="s">
        <v>89</v>
      </c>
      <c r="I3" s="20">
        <v>0.97361111111111109</v>
      </c>
      <c r="J3" s="24">
        <f t="shared" si="0"/>
        <v>176</v>
      </c>
      <c r="K3" s="8">
        <v>68.015283333333329</v>
      </c>
      <c r="L3" s="8">
        <v>62.414250000000003</v>
      </c>
      <c r="M3" s="2" t="s">
        <v>309</v>
      </c>
      <c r="N3" s="31" t="s">
        <v>248</v>
      </c>
      <c r="O3" s="2" t="s">
        <v>25</v>
      </c>
      <c r="P3" s="2" t="s">
        <v>42</v>
      </c>
      <c r="Q3" s="5" t="s">
        <v>625</v>
      </c>
      <c r="R3" s="15">
        <v>1234</v>
      </c>
      <c r="S3" s="15">
        <v>345</v>
      </c>
      <c r="T3" s="15">
        <v>110</v>
      </c>
      <c r="U3" s="15">
        <v>1</v>
      </c>
      <c r="V3" s="58">
        <v>1.2</v>
      </c>
      <c r="W3" s="58">
        <v>-0.81</v>
      </c>
      <c r="X3" s="58">
        <v>998.45</v>
      </c>
      <c r="Y3" s="15">
        <v>99</v>
      </c>
      <c r="Z3" s="2">
        <v>9</v>
      </c>
      <c r="AA3" s="70"/>
    </row>
    <row r="4" spans="1:27" s="11" customFormat="1" x14ac:dyDescent="0.2">
      <c r="A4" s="18" t="s">
        <v>11</v>
      </c>
      <c r="B4" s="17" t="s">
        <v>787</v>
      </c>
      <c r="C4" s="18">
        <f>DAY(F4)</f>
        <v>24</v>
      </c>
      <c r="D4" s="18">
        <f>MONTH(F4)</f>
        <v>6</v>
      </c>
      <c r="E4" s="18">
        <f>YEAR(F4)</f>
        <v>2016</v>
      </c>
      <c r="F4" s="3">
        <v>42545</v>
      </c>
      <c r="G4" s="4">
        <v>0.81527777777777777</v>
      </c>
      <c r="H4" s="19" t="s">
        <v>89</v>
      </c>
      <c r="I4" s="20">
        <v>0.9819444444444444</v>
      </c>
      <c r="J4" s="24">
        <f t="shared" si="0"/>
        <v>176</v>
      </c>
      <c r="K4" s="8">
        <v>68.019483333333326</v>
      </c>
      <c r="L4" s="8">
        <v>62.41865</v>
      </c>
      <c r="M4" s="2" t="s">
        <v>309</v>
      </c>
      <c r="N4" s="31" t="s">
        <v>248</v>
      </c>
      <c r="O4" s="2" t="s">
        <v>608</v>
      </c>
      <c r="P4" s="2" t="s">
        <v>15</v>
      </c>
      <c r="Q4" s="5" t="s">
        <v>778</v>
      </c>
      <c r="R4" s="15">
        <v>1241</v>
      </c>
      <c r="S4" s="15">
        <v>40</v>
      </c>
      <c r="T4" s="15">
        <v>110</v>
      </c>
      <c r="U4" s="15">
        <v>1</v>
      </c>
      <c r="V4" s="58">
        <v>1.2</v>
      </c>
      <c r="W4" s="58">
        <v>-0.81</v>
      </c>
      <c r="X4" s="58">
        <v>998.45</v>
      </c>
      <c r="Y4" s="15">
        <v>99</v>
      </c>
      <c r="Z4" s="2">
        <v>9</v>
      </c>
      <c r="AA4" s="70"/>
    </row>
    <row r="5" spans="1:27" s="11" customFormat="1" x14ac:dyDescent="0.2">
      <c r="A5" s="18" t="s">
        <v>11</v>
      </c>
      <c r="B5" s="17" t="s">
        <v>787</v>
      </c>
      <c r="C5" s="18">
        <f>DAY(F5)</f>
        <v>24</v>
      </c>
      <c r="D5" s="18">
        <f>MONTH(F5)</f>
        <v>6</v>
      </c>
      <c r="E5" s="18">
        <f>YEAR(F5)</f>
        <v>2016</v>
      </c>
      <c r="F5" s="3">
        <v>42545</v>
      </c>
      <c r="G5" s="4">
        <v>0.84027777777777779</v>
      </c>
      <c r="H5" s="61" t="s">
        <v>90</v>
      </c>
      <c r="I5" s="62">
        <v>6.9444444444444441E-3</v>
      </c>
      <c r="J5" s="15">
        <f t="shared" si="0"/>
        <v>176</v>
      </c>
      <c r="K5" s="8">
        <v>68.019766666666669</v>
      </c>
      <c r="L5" s="8">
        <v>62.418633333333332</v>
      </c>
      <c r="M5" s="2" t="s">
        <v>309</v>
      </c>
      <c r="N5" s="31" t="s">
        <v>248</v>
      </c>
      <c r="O5" s="2" t="s">
        <v>8</v>
      </c>
      <c r="P5" s="2" t="s">
        <v>15</v>
      </c>
      <c r="Q5" s="5" t="s">
        <v>778</v>
      </c>
      <c r="R5" s="15">
        <v>1243</v>
      </c>
      <c r="S5" s="15">
        <v>46</v>
      </c>
      <c r="T5" s="15">
        <v>100</v>
      </c>
      <c r="U5" s="15">
        <v>3</v>
      </c>
      <c r="V5" s="58">
        <v>0.5</v>
      </c>
      <c r="W5" s="58">
        <v>-0.76</v>
      </c>
      <c r="X5" s="58">
        <v>998.45</v>
      </c>
      <c r="Y5" s="15">
        <v>99</v>
      </c>
      <c r="Z5" s="2">
        <v>9</v>
      </c>
      <c r="AA5" s="71"/>
    </row>
    <row r="6" spans="1:27" x14ac:dyDescent="0.2">
      <c r="A6" s="18" t="s">
        <v>11</v>
      </c>
      <c r="B6" s="17" t="s">
        <v>788</v>
      </c>
      <c r="C6" s="18">
        <f t="shared" ref="C6:C71" si="1">DAY(F6)</f>
        <v>25</v>
      </c>
      <c r="D6" s="18">
        <f t="shared" ref="D6:D71" si="2">MONTH(F6)</f>
        <v>6</v>
      </c>
      <c r="E6" s="18">
        <f t="shared" ref="E6:E71" si="3">YEAR(F6)</f>
        <v>2016</v>
      </c>
      <c r="F6" s="50" t="s">
        <v>324</v>
      </c>
      <c r="G6" s="4">
        <v>3.6805555555555557E-2</v>
      </c>
      <c r="H6" s="51" t="s">
        <v>90</v>
      </c>
      <c r="I6" s="66">
        <v>0.20347222222222219</v>
      </c>
      <c r="J6" s="15">
        <f t="shared" si="0"/>
        <v>177</v>
      </c>
      <c r="K6" s="68">
        <v>68.071083333333334</v>
      </c>
      <c r="L6" s="8">
        <v>62.126899999999999</v>
      </c>
      <c r="M6" s="2" t="s">
        <v>392</v>
      </c>
      <c r="N6" s="49" t="s">
        <v>247</v>
      </c>
      <c r="O6" s="2" t="s">
        <v>779</v>
      </c>
      <c r="P6" s="2" t="s">
        <v>15</v>
      </c>
      <c r="Q6" s="5" t="s">
        <v>780</v>
      </c>
      <c r="R6" s="15">
        <v>1586</v>
      </c>
      <c r="S6" s="15" t="s">
        <v>325</v>
      </c>
      <c r="T6" s="53">
        <v>150</v>
      </c>
      <c r="U6" s="15">
        <v>5</v>
      </c>
      <c r="V6" s="58">
        <v>-0.4</v>
      </c>
      <c r="W6" s="58">
        <v>-0.92</v>
      </c>
      <c r="X6" s="58">
        <v>998.06</v>
      </c>
      <c r="Y6" s="15">
        <v>99</v>
      </c>
      <c r="Z6" s="53">
        <v>9</v>
      </c>
      <c r="AA6" s="72"/>
    </row>
    <row r="7" spans="1:27" x14ac:dyDescent="0.2">
      <c r="A7" s="18" t="s">
        <v>11</v>
      </c>
      <c r="B7" s="17" t="s">
        <v>788</v>
      </c>
      <c r="C7" s="18">
        <f t="shared" si="1"/>
        <v>25</v>
      </c>
      <c r="D7" s="18">
        <f t="shared" si="2"/>
        <v>6</v>
      </c>
      <c r="E7" s="18">
        <f t="shared" si="3"/>
        <v>2016</v>
      </c>
      <c r="F7" s="50" t="s">
        <v>324</v>
      </c>
      <c r="G7" s="4">
        <v>7.7777777777777779E-2</v>
      </c>
      <c r="H7" s="51" t="s">
        <v>90</v>
      </c>
      <c r="I7" s="66">
        <v>0.24444444444444446</v>
      </c>
      <c r="J7" s="15">
        <f t="shared" si="0"/>
        <v>177</v>
      </c>
      <c r="K7" s="68">
        <v>68.07568333333333</v>
      </c>
      <c r="L7" s="8">
        <v>62.122816666666665</v>
      </c>
      <c r="M7" s="2" t="s">
        <v>392</v>
      </c>
      <c r="N7" s="49" t="s">
        <v>247</v>
      </c>
      <c r="O7" s="2" t="s">
        <v>395</v>
      </c>
      <c r="P7" s="2" t="s">
        <v>15</v>
      </c>
      <c r="Q7" s="5" t="s">
        <v>780</v>
      </c>
      <c r="R7" s="15">
        <v>1592</v>
      </c>
      <c r="S7" s="53">
        <v>85</v>
      </c>
      <c r="T7" s="53">
        <v>165</v>
      </c>
      <c r="U7" s="15">
        <v>4</v>
      </c>
      <c r="V7" s="58">
        <v>0.1</v>
      </c>
      <c r="W7" s="58">
        <v>-0.88</v>
      </c>
      <c r="X7" s="58">
        <v>998.21</v>
      </c>
      <c r="Y7" s="15">
        <v>99</v>
      </c>
      <c r="Z7" s="53">
        <v>9</v>
      </c>
      <c r="AA7" s="63"/>
    </row>
    <row r="8" spans="1:27" x14ac:dyDescent="0.2">
      <c r="A8" s="18" t="s">
        <v>11</v>
      </c>
      <c r="B8" s="17" t="s">
        <v>391</v>
      </c>
      <c r="C8" s="18">
        <f t="shared" si="1"/>
        <v>25</v>
      </c>
      <c r="D8" s="18">
        <f t="shared" si="2"/>
        <v>6</v>
      </c>
      <c r="E8" s="18">
        <f t="shared" si="3"/>
        <v>2016</v>
      </c>
      <c r="F8" s="50" t="s">
        <v>324</v>
      </c>
      <c r="G8" s="4">
        <v>0.11736111111111111</v>
      </c>
      <c r="H8" s="51" t="s">
        <v>90</v>
      </c>
      <c r="I8" s="66">
        <v>0.28402777777777777</v>
      </c>
      <c r="J8" s="15">
        <f t="shared" si="0"/>
        <v>177</v>
      </c>
      <c r="K8" s="68">
        <v>68.074916666666667</v>
      </c>
      <c r="L8" s="8">
        <v>61.860366666666664</v>
      </c>
      <c r="M8" s="2" t="s">
        <v>393</v>
      </c>
      <c r="N8" s="49" t="s">
        <v>283</v>
      </c>
      <c r="O8" s="2" t="s">
        <v>781</v>
      </c>
      <c r="P8" s="2" t="s">
        <v>15</v>
      </c>
      <c r="Q8" s="5" t="s">
        <v>782</v>
      </c>
      <c r="R8" s="15">
        <v>1663</v>
      </c>
      <c r="S8" s="53">
        <v>74</v>
      </c>
      <c r="T8" s="53">
        <v>175</v>
      </c>
      <c r="U8" s="15">
        <v>3</v>
      </c>
      <c r="V8" s="58">
        <v>-0.3</v>
      </c>
      <c r="W8" s="58">
        <v>-0.78</v>
      </c>
      <c r="X8" s="58">
        <v>998.27</v>
      </c>
      <c r="Y8" s="15">
        <v>99</v>
      </c>
      <c r="Z8" s="53">
        <v>9</v>
      </c>
      <c r="AA8" s="63"/>
    </row>
    <row r="9" spans="1:27" x14ac:dyDescent="0.2">
      <c r="A9" s="18" t="s">
        <v>11</v>
      </c>
      <c r="B9" s="17" t="s">
        <v>391</v>
      </c>
      <c r="C9" s="18">
        <f t="shared" si="1"/>
        <v>25</v>
      </c>
      <c r="D9" s="18">
        <f t="shared" si="2"/>
        <v>6</v>
      </c>
      <c r="E9" s="18">
        <f t="shared" si="3"/>
        <v>2016</v>
      </c>
      <c r="F9" s="50" t="s">
        <v>324</v>
      </c>
      <c r="G9" s="4">
        <v>0.18402777777777779</v>
      </c>
      <c r="H9" s="26" t="s">
        <v>90</v>
      </c>
      <c r="I9" s="67">
        <v>0.35069444444444442</v>
      </c>
      <c r="J9" s="15">
        <f t="shared" si="0"/>
        <v>177</v>
      </c>
      <c r="K9" s="69">
        <v>68.071966666666668</v>
      </c>
      <c r="L9" s="8">
        <v>61.848233333333333</v>
      </c>
      <c r="M9" s="2" t="s">
        <v>393</v>
      </c>
      <c r="N9" s="49" t="s">
        <v>283</v>
      </c>
      <c r="O9" s="2" t="s">
        <v>395</v>
      </c>
      <c r="P9" s="2" t="s">
        <v>15</v>
      </c>
      <c r="Q9" s="5" t="s">
        <v>782</v>
      </c>
      <c r="R9" s="15">
        <v>1470</v>
      </c>
      <c r="S9" s="53">
        <v>71</v>
      </c>
      <c r="T9" s="53">
        <v>180</v>
      </c>
      <c r="U9" s="15">
        <v>3</v>
      </c>
      <c r="V9" s="58">
        <v>-0.4</v>
      </c>
      <c r="W9" s="58">
        <v>-0.74</v>
      </c>
      <c r="X9" s="58">
        <v>998.36</v>
      </c>
      <c r="Y9" s="15">
        <v>99</v>
      </c>
      <c r="Z9" s="53">
        <v>9</v>
      </c>
      <c r="AA9" s="64"/>
    </row>
    <row r="10" spans="1:27" x14ac:dyDescent="0.2">
      <c r="A10" s="18" t="s">
        <v>11</v>
      </c>
      <c r="B10" s="17" t="s">
        <v>396</v>
      </c>
      <c r="C10" s="18">
        <f t="shared" si="1"/>
        <v>25</v>
      </c>
      <c r="D10" s="18">
        <f t="shared" si="2"/>
        <v>6</v>
      </c>
      <c r="E10" s="18">
        <f t="shared" si="3"/>
        <v>2016</v>
      </c>
      <c r="F10" s="50" t="s">
        <v>324</v>
      </c>
      <c r="G10" s="4">
        <v>0.26041666666666669</v>
      </c>
      <c r="H10" s="26" t="s">
        <v>90</v>
      </c>
      <c r="I10" s="67">
        <v>0.42708333333333331</v>
      </c>
      <c r="J10" s="15">
        <f t="shared" si="0"/>
        <v>177</v>
      </c>
      <c r="K10" s="69">
        <v>68.073700000000002</v>
      </c>
      <c r="L10" s="8">
        <v>61.608483333333332</v>
      </c>
      <c r="M10" s="2" t="s">
        <v>394</v>
      </c>
      <c r="N10" s="49" t="s">
        <v>246</v>
      </c>
      <c r="O10" s="2" t="s">
        <v>326</v>
      </c>
      <c r="P10" s="2" t="s">
        <v>226</v>
      </c>
      <c r="Q10" s="5" t="s">
        <v>614</v>
      </c>
      <c r="R10" s="15">
        <v>1509</v>
      </c>
      <c r="S10" s="53">
        <v>78</v>
      </c>
      <c r="T10" s="53">
        <v>220</v>
      </c>
      <c r="U10" s="53">
        <v>2</v>
      </c>
      <c r="V10" s="58">
        <v>-0.1</v>
      </c>
      <c r="W10" s="58">
        <v>-0.78</v>
      </c>
      <c r="X10" s="58">
        <v>998.53</v>
      </c>
      <c r="Y10" s="53">
        <v>99</v>
      </c>
      <c r="Z10" s="53">
        <v>7</v>
      </c>
      <c r="AA10" s="64"/>
    </row>
    <row r="11" spans="1:27" x14ac:dyDescent="0.2">
      <c r="A11" s="18" t="s">
        <v>11</v>
      </c>
      <c r="B11" s="17" t="s">
        <v>789</v>
      </c>
      <c r="C11" s="18">
        <f>DAY(F11)</f>
        <v>25</v>
      </c>
      <c r="D11" s="18">
        <f>MONTH(F11)</f>
        <v>6</v>
      </c>
      <c r="E11" s="18">
        <f>YEAR(F11)</f>
        <v>2016</v>
      </c>
      <c r="F11" s="50" t="s">
        <v>324</v>
      </c>
      <c r="G11" s="4">
        <v>0.375</v>
      </c>
      <c r="H11" s="26" t="s">
        <v>90</v>
      </c>
      <c r="I11" s="67">
        <v>0.54166666666666663</v>
      </c>
      <c r="J11" s="15">
        <f t="shared" si="0"/>
        <v>177</v>
      </c>
      <c r="K11" s="69">
        <v>68.073700000000002</v>
      </c>
      <c r="L11" s="8">
        <v>61.608499999999999</v>
      </c>
      <c r="M11" s="2" t="s">
        <v>394</v>
      </c>
      <c r="N11" s="49" t="s">
        <v>246</v>
      </c>
      <c r="O11" s="2" t="s">
        <v>123</v>
      </c>
      <c r="P11" s="2" t="s">
        <v>194</v>
      </c>
      <c r="Q11" s="5" t="s">
        <v>619</v>
      </c>
      <c r="R11" s="15">
        <v>1685</v>
      </c>
      <c r="S11" s="53">
        <v>78</v>
      </c>
      <c r="T11" s="53">
        <v>220</v>
      </c>
      <c r="U11" s="53">
        <v>1</v>
      </c>
      <c r="V11" s="58">
        <v>-0.1</v>
      </c>
      <c r="W11" s="58">
        <v>-0.78</v>
      </c>
      <c r="X11" s="58">
        <v>998.53</v>
      </c>
      <c r="Y11" s="53">
        <v>99</v>
      </c>
      <c r="Z11" s="53">
        <v>7</v>
      </c>
      <c r="AA11" s="64" t="s">
        <v>399</v>
      </c>
    </row>
    <row r="12" spans="1:27" x14ac:dyDescent="0.2">
      <c r="A12" s="18" t="s">
        <v>11</v>
      </c>
      <c r="B12" s="17" t="s">
        <v>790</v>
      </c>
      <c r="C12" s="18">
        <f>DAY(F12)</f>
        <v>25</v>
      </c>
      <c r="D12" s="18">
        <f>MONTH(F12)</f>
        <v>6</v>
      </c>
      <c r="E12" s="18">
        <f>YEAR(F12)</f>
        <v>2016</v>
      </c>
      <c r="F12" s="50" t="s">
        <v>324</v>
      </c>
      <c r="G12" s="4">
        <v>0.38750000000000001</v>
      </c>
      <c r="H12" s="26" t="s">
        <v>90</v>
      </c>
      <c r="I12" s="67">
        <v>0.5541666666666667</v>
      </c>
      <c r="J12" s="15">
        <f t="shared" si="0"/>
        <v>177</v>
      </c>
      <c r="K12" s="69">
        <v>68.03158333333333</v>
      </c>
      <c r="L12" s="8">
        <v>61.601066666666668</v>
      </c>
      <c r="M12" s="2" t="s">
        <v>394</v>
      </c>
      <c r="N12" s="49" t="s">
        <v>246</v>
      </c>
      <c r="O12" s="2" t="s">
        <v>779</v>
      </c>
      <c r="P12" s="2" t="s">
        <v>15</v>
      </c>
      <c r="Q12" s="5" t="s">
        <v>783</v>
      </c>
      <c r="R12" s="15">
        <v>1678</v>
      </c>
      <c r="S12" s="53">
        <v>77</v>
      </c>
      <c r="T12" s="53">
        <v>220</v>
      </c>
      <c r="U12" s="53">
        <v>8</v>
      </c>
      <c r="V12" s="58">
        <v>0.6</v>
      </c>
      <c r="W12" s="58">
        <v>-0.69</v>
      </c>
      <c r="X12" s="58">
        <v>998.97</v>
      </c>
      <c r="Y12" s="15">
        <v>99</v>
      </c>
      <c r="Z12" s="53">
        <v>7</v>
      </c>
      <c r="AA12" s="64"/>
    </row>
    <row r="13" spans="1:27" x14ac:dyDescent="0.2">
      <c r="A13" s="18" t="s">
        <v>11</v>
      </c>
      <c r="B13" s="17" t="s">
        <v>790</v>
      </c>
      <c r="C13" s="18">
        <f t="shared" si="1"/>
        <v>25</v>
      </c>
      <c r="D13" s="18">
        <f t="shared" si="2"/>
        <v>6</v>
      </c>
      <c r="E13" s="18">
        <f t="shared" si="3"/>
        <v>2016</v>
      </c>
      <c r="F13" s="50" t="s">
        <v>324</v>
      </c>
      <c r="G13" s="4">
        <v>0.41388888888888886</v>
      </c>
      <c r="H13" s="26" t="s">
        <v>90</v>
      </c>
      <c r="I13" s="67">
        <v>0.5805555555555556</v>
      </c>
      <c r="J13" s="15">
        <f t="shared" si="0"/>
        <v>177</v>
      </c>
      <c r="K13" s="69">
        <v>68.028533333333328</v>
      </c>
      <c r="L13" s="8">
        <v>61.028533333333336</v>
      </c>
      <c r="M13" s="2" t="s">
        <v>394</v>
      </c>
      <c r="N13" s="49" t="s">
        <v>246</v>
      </c>
      <c r="O13" s="2" t="s">
        <v>395</v>
      </c>
      <c r="P13" s="2" t="s">
        <v>15</v>
      </c>
      <c r="Q13" s="5" t="s">
        <v>783</v>
      </c>
      <c r="R13" s="15">
        <v>1677</v>
      </c>
      <c r="S13" s="53">
        <v>113</v>
      </c>
      <c r="T13" s="53">
        <v>7</v>
      </c>
      <c r="U13" s="15">
        <v>7</v>
      </c>
      <c r="V13" s="58">
        <v>0.5</v>
      </c>
      <c r="W13" s="58">
        <v>-0.62</v>
      </c>
      <c r="X13" s="58">
        <v>999.1</v>
      </c>
      <c r="Y13" s="15">
        <v>98</v>
      </c>
      <c r="Z13" s="53">
        <v>7</v>
      </c>
      <c r="AA13" s="63"/>
    </row>
    <row r="14" spans="1:27" x14ac:dyDescent="0.2">
      <c r="A14" s="18" t="s">
        <v>11</v>
      </c>
      <c r="B14" s="17" t="s">
        <v>791</v>
      </c>
      <c r="C14" s="18">
        <f t="shared" si="1"/>
        <v>25</v>
      </c>
      <c r="D14" s="18">
        <f t="shared" si="2"/>
        <v>6</v>
      </c>
      <c r="E14" s="18">
        <f t="shared" si="3"/>
        <v>2016</v>
      </c>
      <c r="F14" s="50" t="s">
        <v>324</v>
      </c>
      <c r="G14" s="4">
        <v>0.44027777777777777</v>
      </c>
      <c r="H14" s="26" t="s">
        <v>90</v>
      </c>
      <c r="I14" s="67">
        <v>0.6069444444444444</v>
      </c>
      <c r="J14" s="15">
        <f t="shared" si="0"/>
        <v>177</v>
      </c>
      <c r="K14" s="69">
        <v>68.022683333333333</v>
      </c>
      <c r="L14" s="8">
        <v>61.625433333333334</v>
      </c>
      <c r="M14" s="2" t="s">
        <v>394</v>
      </c>
      <c r="N14" s="49" t="s">
        <v>246</v>
      </c>
      <c r="O14" s="2" t="s">
        <v>66</v>
      </c>
      <c r="P14" s="2" t="s">
        <v>106</v>
      </c>
      <c r="Q14" s="5" t="s">
        <v>616</v>
      </c>
      <c r="R14" s="15">
        <v>1675</v>
      </c>
      <c r="S14" s="53">
        <v>320</v>
      </c>
      <c r="T14" s="53">
        <v>210</v>
      </c>
      <c r="U14" s="53">
        <v>6</v>
      </c>
      <c r="V14" s="58">
        <v>-0.4</v>
      </c>
      <c r="W14" s="58">
        <v>-0.57999999999999996</v>
      </c>
      <c r="X14" s="58">
        <v>999.33</v>
      </c>
      <c r="Y14" s="15">
        <v>99</v>
      </c>
      <c r="Z14" s="53">
        <v>7</v>
      </c>
      <c r="AA14" s="63"/>
    </row>
    <row r="15" spans="1:27" x14ac:dyDescent="0.2">
      <c r="A15" s="18" t="s">
        <v>11</v>
      </c>
      <c r="B15" s="17" t="s">
        <v>791</v>
      </c>
      <c r="C15" s="18">
        <f t="shared" si="1"/>
        <v>25</v>
      </c>
      <c r="D15" s="18">
        <f t="shared" si="2"/>
        <v>6</v>
      </c>
      <c r="E15" s="18">
        <f t="shared" si="3"/>
        <v>2016</v>
      </c>
      <c r="F15" s="50" t="s">
        <v>324</v>
      </c>
      <c r="G15" s="4">
        <v>0.47013888888888888</v>
      </c>
      <c r="H15" s="26" t="s">
        <v>90</v>
      </c>
      <c r="I15" s="67">
        <v>0.63680555555555551</v>
      </c>
      <c r="J15" s="15">
        <f t="shared" si="0"/>
        <v>177</v>
      </c>
      <c r="K15" s="69">
        <v>68.025149999999996</v>
      </c>
      <c r="L15" s="8">
        <v>61.632883333333332</v>
      </c>
      <c r="M15" s="2" t="s">
        <v>394</v>
      </c>
      <c r="N15" s="49" t="s">
        <v>246</v>
      </c>
      <c r="O15" s="2" t="s">
        <v>67</v>
      </c>
      <c r="P15" s="2" t="s">
        <v>106</v>
      </c>
      <c r="Q15" s="5" t="s">
        <v>616</v>
      </c>
      <c r="R15" s="15">
        <v>1674</v>
      </c>
      <c r="S15" s="53">
        <v>353</v>
      </c>
      <c r="T15" s="53">
        <v>210</v>
      </c>
      <c r="U15" s="53">
        <v>7</v>
      </c>
      <c r="V15" s="58">
        <v>-0.6</v>
      </c>
      <c r="W15" s="58">
        <v>-0.49</v>
      </c>
      <c r="X15" s="58">
        <v>999.4</v>
      </c>
      <c r="Y15" s="15">
        <v>99</v>
      </c>
      <c r="Z15" s="53">
        <v>7</v>
      </c>
      <c r="AA15" s="63"/>
    </row>
    <row r="16" spans="1:27" x14ac:dyDescent="0.2">
      <c r="A16" s="18" t="s">
        <v>11</v>
      </c>
      <c r="B16" s="17" t="s">
        <v>789</v>
      </c>
      <c r="C16" s="18">
        <f>DAY(F16)</f>
        <v>25</v>
      </c>
      <c r="D16" s="18">
        <f>MONTH(F16)</f>
        <v>6</v>
      </c>
      <c r="E16" s="18">
        <f>YEAR(F16)</f>
        <v>2016</v>
      </c>
      <c r="F16" s="50" t="s">
        <v>324</v>
      </c>
      <c r="G16" s="4">
        <v>0.47916666666666669</v>
      </c>
      <c r="H16" s="26" t="s">
        <v>90</v>
      </c>
      <c r="I16" s="67">
        <v>0.64583333333333337</v>
      </c>
      <c r="J16" s="15">
        <v>177</v>
      </c>
      <c r="K16" s="69">
        <v>68.030950000000004</v>
      </c>
      <c r="L16" s="8">
        <v>61.656199999999998</v>
      </c>
      <c r="M16" s="2" t="s">
        <v>394</v>
      </c>
      <c r="N16" s="49" t="s">
        <v>246</v>
      </c>
      <c r="O16" s="2" t="s">
        <v>124</v>
      </c>
      <c r="P16" s="2" t="s">
        <v>194</v>
      </c>
      <c r="Q16" s="5" t="s">
        <v>619</v>
      </c>
      <c r="R16" s="15">
        <v>1672</v>
      </c>
      <c r="S16" s="53">
        <v>331</v>
      </c>
      <c r="T16" s="53">
        <v>235</v>
      </c>
      <c r="U16" s="53">
        <v>5</v>
      </c>
      <c r="V16" s="58">
        <v>-0.3</v>
      </c>
      <c r="W16" s="58">
        <v>-0.5</v>
      </c>
      <c r="X16" s="58">
        <v>999.54</v>
      </c>
      <c r="Y16" s="15">
        <v>99</v>
      </c>
      <c r="Z16" s="53">
        <v>6</v>
      </c>
      <c r="AA16" s="63"/>
    </row>
    <row r="17" spans="1:27" x14ac:dyDescent="0.2">
      <c r="A17" s="18" t="s">
        <v>11</v>
      </c>
      <c r="B17" s="17" t="s">
        <v>792</v>
      </c>
      <c r="C17" s="18">
        <f t="shared" si="1"/>
        <v>25</v>
      </c>
      <c r="D17" s="18">
        <f t="shared" si="2"/>
        <v>6</v>
      </c>
      <c r="E17" s="18">
        <f t="shared" si="3"/>
        <v>2016</v>
      </c>
      <c r="F17" s="50" t="s">
        <v>324</v>
      </c>
      <c r="G17" s="4">
        <v>0.51111111111111107</v>
      </c>
      <c r="H17" s="26" t="s">
        <v>90</v>
      </c>
      <c r="I17" s="67">
        <v>0.6777777777777777</v>
      </c>
      <c r="J17" s="15">
        <f t="shared" si="0"/>
        <v>177</v>
      </c>
      <c r="K17" s="69">
        <v>68.030950000000004</v>
      </c>
      <c r="L17" s="8">
        <v>61.656199999999998</v>
      </c>
      <c r="M17" s="2" t="s">
        <v>394</v>
      </c>
      <c r="N17" s="49" t="s">
        <v>246</v>
      </c>
      <c r="O17" s="2" t="s">
        <v>26</v>
      </c>
      <c r="P17" s="2" t="s">
        <v>43</v>
      </c>
      <c r="Q17" s="5" t="s">
        <v>625</v>
      </c>
      <c r="R17" s="15">
        <v>1672</v>
      </c>
      <c r="S17" s="15" t="s">
        <v>330</v>
      </c>
      <c r="T17" s="15" t="s">
        <v>331</v>
      </c>
      <c r="U17" s="53">
        <v>5</v>
      </c>
      <c r="V17" s="58">
        <v>-0.3</v>
      </c>
      <c r="W17" s="58">
        <v>-0.5</v>
      </c>
      <c r="X17" s="58">
        <v>999.54</v>
      </c>
      <c r="Y17" s="15">
        <v>99</v>
      </c>
      <c r="Z17" s="53">
        <v>6</v>
      </c>
      <c r="AA17" s="63"/>
    </row>
    <row r="18" spans="1:27" x14ac:dyDescent="0.2">
      <c r="A18" s="18" t="s">
        <v>11</v>
      </c>
      <c r="B18" s="17" t="s">
        <v>792</v>
      </c>
      <c r="C18" s="18">
        <f t="shared" si="1"/>
        <v>25</v>
      </c>
      <c r="D18" s="18">
        <f t="shared" si="2"/>
        <v>6</v>
      </c>
      <c r="E18" s="18">
        <f t="shared" si="3"/>
        <v>2016</v>
      </c>
      <c r="F18" s="50" t="s">
        <v>324</v>
      </c>
      <c r="G18" s="4">
        <v>0.52847222222222223</v>
      </c>
      <c r="H18" s="26" t="s">
        <v>90</v>
      </c>
      <c r="I18" s="67">
        <v>0.69513888888888886</v>
      </c>
      <c r="J18" s="15">
        <f t="shared" si="0"/>
        <v>177</v>
      </c>
      <c r="K18" s="69">
        <v>68.033483333333336</v>
      </c>
      <c r="L18" s="52">
        <v>61.653416666666665</v>
      </c>
      <c r="M18" s="2" t="s">
        <v>394</v>
      </c>
      <c r="N18" s="49" t="s">
        <v>246</v>
      </c>
      <c r="O18" s="2" t="s">
        <v>27</v>
      </c>
      <c r="P18" s="2" t="s">
        <v>43</v>
      </c>
      <c r="Q18" s="5" t="s">
        <v>625</v>
      </c>
      <c r="R18" s="15">
        <v>1672</v>
      </c>
      <c r="S18" s="15" t="s">
        <v>330</v>
      </c>
      <c r="T18" s="15" t="s">
        <v>327</v>
      </c>
      <c r="U18" s="15" t="s">
        <v>332</v>
      </c>
      <c r="V18" s="58">
        <v>-0.3</v>
      </c>
      <c r="W18" s="58">
        <v>-0.46</v>
      </c>
      <c r="X18" s="58">
        <v>999.65</v>
      </c>
      <c r="Y18" s="15">
        <v>99</v>
      </c>
      <c r="Z18" s="53">
        <v>6</v>
      </c>
      <c r="AA18" s="63"/>
    </row>
    <row r="19" spans="1:27" x14ac:dyDescent="0.2">
      <c r="A19" s="18" t="s">
        <v>11</v>
      </c>
      <c r="B19" s="17" t="s">
        <v>793</v>
      </c>
      <c r="C19" s="18">
        <f t="shared" si="1"/>
        <v>25</v>
      </c>
      <c r="D19" s="18">
        <f t="shared" si="2"/>
        <v>6</v>
      </c>
      <c r="E19" s="18">
        <f t="shared" si="3"/>
        <v>2016</v>
      </c>
      <c r="F19" s="50" t="s">
        <v>324</v>
      </c>
      <c r="G19" s="4">
        <v>0.53541666666666665</v>
      </c>
      <c r="H19" s="26" t="s">
        <v>90</v>
      </c>
      <c r="I19" s="67">
        <v>0.70208333333333339</v>
      </c>
      <c r="J19" s="15">
        <f t="shared" si="0"/>
        <v>177</v>
      </c>
      <c r="K19" s="69">
        <v>68.032516666666666</v>
      </c>
      <c r="L19" s="52">
        <v>61.653599999999997</v>
      </c>
      <c r="M19" s="2" t="s">
        <v>394</v>
      </c>
      <c r="N19" s="49" t="s">
        <v>246</v>
      </c>
      <c r="O19" s="2" t="s">
        <v>779</v>
      </c>
      <c r="P19" s="2" t="s">
        <v>15</v>
      </c>
      <c r="Q19" s="5" t="s">
        <v>784</v>
      </c>
      <c r="R19" s="15">
        <v>1673</v>
      </c>
      <c r="S19" s="53">
        <v>74</v>
      </c>
      <c r="T19" s="15" t="s">
        <v>328</v>
      </c>
      <c r="U19" s="15" t="s">
        <v>329</v>
      </c>
      <c r="V19" s="58">
        <v>-0.2</v>
      </c>
      <c r="W19" s="58">
        <v>-0.45</v>
      </c>
      <c r="X19" s="58">
        <v>999.74</v>
      </c>
      <c r="Y19" s="15">
        <v>98</v>
      </c>
      <c r="Z19" s="53">
        <v>6</v>
      </c>
      <c r="AA19" s="63"/>
    </row>
    <row r="20" spans="1:27" x14ac:dyDescent="0.2">
      <c r="A20" s="18" t="s">
        <v>11</v>
      </c>
      <c r="B20" s="17" t="s">
        <v>793</v>
      </c>
      <c r="C20" s="18">
        <f t="shared" si="1"/>
        <v>25</v>
      </c>
      <c r="D20" s="18">
        <f t="shared" si="2"/>
        <v>6</v>
      </c>
      <c r="E20" s="18">
        <f t="shared" si="3"/>
        <v>2016</v>
      </c>
      <c r="F20" s="50" t="s">
        <v>324</v>
      </c>
      <c r="G20" s="4">
        <v>0.56388888888888888</v>
      </c>
      <c r="H20" s="26" t="s">
        <v>90</v>
      </c>
      <c r="I20" s="67">
        <v>0.73055555555555562</v>
      </c>
      <c r="J20" s="15">
        <f t="shared" si="0"/>
        <v>177</v>
      </c>
      <c r="K20" s="69">
        <v>68.034383333333338</v>
      </c>
      <c r="L20" s="8">
        <v>61.652716666666663</v>
      </c>
      <c r="M20" s="2" t="s">
        <v>394</v>
      </c>
      <c r="N20" s="49" t="s">
        <v>246</v>
      </c>
      <c r="O20" s="2" t="s">
        <v>395</v>
      </c>
      <c r="P20" s="2" t="s">
        <v>15</v>
      </c>
      <c r="Q20" s="5" t="s">
        <v>784</v>
      </c>
      <c r="R20" s="15">
        <v>1674</v>
      </c>
      <c r="S20" s="53">
        <v>70</v>
      </c>
      <c r="T20" s="53">
        <v>240</v>
      </c>
      <c r="U20" s="53">
        <v>5</v>
      </c>
      <c r="V20" s="58">
        <v>1.7</v>
      </c>
      <c r="W20" s="58">
        <v>-0.66</v>
      </c>
      <c r="X20" s="58">
        <v>999.93</v>
      </c>
      <c r="Y20" s="15">
        <v>91</v>
      </c>
      <c r="Z20" s="53">
        <v>6</v>
      </c>
      <c r="AA20" s="63"/>
    </row>
    <row r="21" spans="1:27" x14ac:dyDescent="0.2">
      <c r="A21" s="18" t="s">
        <v>11</v>
      </c>
      <c r="B21" s="17" t="s">
        <v>794</v>
      </c>
      <c r="C21" s="18">
        <f t="shared" si="1"/>
        <v>25</v>
      </c>
      <c r="D21" s="18">
        <f t="shared" si="2"/>
        <v>6</v>
      </c>
      <c r="E21" s="18">
        <f t="shared" si="3"/>
        <v>2016</v>
      </c>
      <c r="F21" s="50" t="s">
        <v>324</v>
      </c>
      <c r="G21" s="4">
        <v>0.57916666666666672</v>
      </c>
      <c r="H21" s="26" t="s">
        <v>90</v>
      </c>
      <c r="I21" s="67">
        <v>0.74583333333333324</v>
      </c>
      <c r="J21" s="15">
        <f t="shared" si="0"/>
        <v>177</v>
      </c>
      <c r="K21" s="69">
        <v>68.039383333333333</v>
      </c>
      <c r="L21" s="8">
        <v>61.63505</v>
      </c>
      <c r="M21" s="2" t="s">
        <v>394</v>
      </c>
      <c r="N21" s="49" t="s">
        <v>246</v>
      </c>
      <c r="O21" s="5" t="s">
        <v>68</v>
      </c>
      <c r="P21" s="5" t="s">
        <v>107</v>
      </c>
      <c r="Q21" s="5" t="s">
        <v>611</v>
      </c>
      <c r="R21" s="15">
        <v>1678</v>
      </c>
      <c r="S21" s="15" t="s">
        <v>333</v>
      </c>
      <c r="T21" s="53">
        <v>225</v>
      </c>
      <c r="U21" s="15" t="s">
        <v>332</v>
      </c>
      <c r="V21" s="58">
        <v>0.7</v>
      </c>
      <c r="W21" s="58">
        <v>-0.52</v>
      </c>
      <c r="X21" s="58">
        <v>999.99</v>
      </c>
      <c r="Y21" s="15">
        <v>96</v>
      </c>
      <c r="Z21" s="53">
        <v>6</v>
      </c>
      <c r="AA21" s="63"/>
    </row>
    <row r="22" spans="1:27" x14ac:dyDescent="0.2">
      <c r="A22" s="18" t="s">
        <v>11</v>
      </c>
      <c r="B22" s="17" t="s">
        <v>794</v>
      </c>
      <c r="C22" s="18">
        <f t="shared" si="1"/>
        <v>25</v>
      </c>
      <c r="D22" s="18">
        <f t="shared" si="2"/>
        <v>6</v>
      </c>
      <c r="E22" s="18">
        <f t="shared" si="3"/>
        <v>2016</v>
      </c>
      <c r="F22" s="50" t="s">
        <v>324</v>
      </c>
      <c r="G22" s="4">
        <v>0.64166666666666672</v>
      </c>
      <c r="H22" s="26" t="s">
        <v>90</v>
      </c>
      <c r="I22" s="67">
        <v>0.80833333333333324</v>
      </c>
      <c r="J22" s="15">
        <f t="shared" si="0"/>
        <v>177</v>
      </c>
      <c r="K22" s="69">
        <v>68.03488333333334</v>
      </c>
      <c r="L22" s="8">
        <v>61.614966666666668</v>
      </c>
      <c r="M22" s="2" t="s">
        <v>394</v>
      </c>
      <c r="N22" s="49" t="s">
        <v>246</v>
      </c>
      <c r="O22" s="2" t="s">
        <v>68</v>
      </c>
      <c r="P22" s="2" t="s">
        <v>107</v>
      </c>
      <c r="Q22" s="5" t="s">
        <v>611</v>
      </c>
      <c r="R22" s="15">
        <v>1678</v>
      </c>
      <c r="S22" s="15" t="s">
        <v>335</v>
      </c>
      <c r="T22" s="15" t="s">
        <v>334</v>
      </c>
      <c r="U22" s="15" t="s">
        <v>336</v>
      </c>
      <c r="V22" s="58">
        <v>1.5</v>
      </c>
      <c r="W22" s="58">
        <v>-0.62</v>
      </c>
      <c r="X22" s="58">
        <v>1000.55</v>
      </c>
      <c r="Y22" s="15">
        <v>91</v>
      </c>
      <c r="Z22" s="53">
        <v>6</v>
      </c>
      <c r="AA22" s="63"/>
    </row>
    <row r="23" spans="1:27" x14ac:dyDescent="0.2">
      <c r="A23" s="18" t="s">
        <v>11</v>
      </c>
      <c r="B23" s="17" t="s">
        <v>795</v>
      </c>
      <c r="C23" s="18">
        <f t="shared" si="1"/>
        <v>25</v>
      </c>
      <c r="D23" s="18">
        <f t="shared" si="2"/>
        <v>6</v>
      </c>
      <c r="E23" s="18">
        <f t="shared" si="3"/>
        <v>2016</v>
      </c>
      <c r="F23" s="50" t="s">
        <v>324</v>
      </c>
      <c r="G23" s="4">
        <v>0.65277777777777779</v>
      </c>
      <c r="H23" s="26" t="s">
        <v>90</v>
      </c>
      <c r="I23" s="67">
        <v>0.81944444444444453</v>
      </c>
      <c r="J23" s="15">
        <f t="shared" si="0"/>
        <v>177</v>
      </c>
      <c r="K23" s="69">
        <v>68.023833333333329</v>
      </c>
      <c r="L23" s="8">
        <v>61.600766666666665</v>
      </c>
      <c r="M23" s="2" t="s">
        <v>394</v>
      </c>
      <c r="N23" s="49" t="s">
        <v>246</v>
      </c>
      <c r="O23" s="2" t="s">
        <v>612</v>
      </c>
      <c r="P23" s="2" t="s">
        <v>15</v>
      </c>
      <c r="Q23" s="5" t="s">
        <v>785</v>
      </c>
      <c r="R23" s="15">
        <v>16778</v>
      </c>
      <c r="S23" s="15" t="s">
        <v>337</v>
      </c>
      <c r="T23" s="15" t="s">
        <v>328</v>
      </c>
      <c r="U23" s="15" t="s">
        <v>338</v>
      </c>
      <c r="V23" s="58">
        <v>0.2</v>
      </c>
      <c r="W23" s="58">
        <v>-0.25</v>
      </c>
      <c r="X23" s="58">
        <v>1001.06</v>
      </c>
      <c r="Y23" s="15">
        <v>97</v>
      </c>
      <c r="Z23" s="53">
        <v>6</v>
      </c>
      <c r="AA23" s="63"/>
    </row>
    <row r="24" spans="1:27" x14ac:dyDescent="0.2">
      <c r="A24" s="18" t="s">
        <v>11</v>
      </c>
      <c r="B24" s="17" t="s">
        <v>795</v>
      </c>
      <c r="C24" s="18">
        <f t="shared" si="1"/>
        <v>25</v>
      </c>
      <c r="D24" s="18">
        <f t="shared" si="2"/>
        <v>6</v>
      </c>
      <c r="E24" s="18">
        <f t="shared" si="3"/>
        <v>2016</v>
      </c>
      <c r="F24" s="3">
        <v>42546</v>
      </c>
      <c r="G24" s="4">
        <v>0.7006944444444444</v>
      </c>
      <c r="H24" s="26" t="s">
        <v>90</v>
      </c>
      <c r="I24" s="67">
        <v>0.86736111111111114</v>
      </c>
      <c r="J24" s="15">
        <f t="shared" si="0"/>
        <v>177</v>
      </c>
      <c r="K24" s="69">
        <v>68.023833333333329</v>
      </c>
      <c r="L24" s="8">
        <v>61.600766666666665</v>
      </c>
      <c r="M24" s="2" t="s">
        <v>394</v>
      </c>
      <c r="N24" s="49" t="s">
        <v>246</v>
      </c>
      <c r="O24" s="2" t="s">
        <v>635</v>
      </c>
      <c r="P24" s="2" t="s">
        <v>15</v>
      </c>
      <c r="Q24" s="5" t="s">
        <v>785</v>
      </c>
      <c r="R24" s="15">
        <v>1677</v>
      </c>
      <c r="S24" s="15">
        <v>17</v>
      </c>
      <c r="T24" s="15">
        <v>210</v>
      </c>
      <c r="U24" s="15">
        <v>3</v>
      </c>
      <c r="V24" s="58">
        <v>0.2</v>
      </c>
      <c r="W24" s="58">
        <v>-0.25</v>
      </c>
      <c r="X24" s="58">
        <v>1001.06</v>
      </c>
      <c r="Y24" s="15">
        <v>97</v>
      </c>
      <c r="Z24" s="2">
        <v>6</v>
      </c>
      <c r="AA24" s="63"/>
    </row>
    <row r="25" spans="1:27" x14ac:dyDescent="0.2">
      <c r="A25" s="18" t="s">
        <v>11</v>
      </c>
      <c r="B25" s="17" t="s">
        <v>796</v>
      </c>
      <c r="C25" s="18">
        <f t="shared" si="1"/>
        <v>25</v>
      </c>
      <c r="D25" s="18">
        <f t="shared" si="2"/>
        <v>6</v>
      </c>
      <c r="E25" s="18">
        <f t="shared" si="3"/>
        <v>2016</v>
      </c>
      <c r="F25" s="50" t="s">
        <v>324</v>
      </c>
      <c r="G25" s="4">
        <v>0.71180555555555558</v>
      </c>
      <c r="H25" s="26" t="s">
        <v>90</v>
      </c>
      <c r="I25" s="67">
        <v>0.87847222222222221</v>
      </c>
      <c r="J25" s="15">
        <f t="shared" si="0"/>
        <v>177</v>
      </c>
      <c r="K25" s="69">
        <v>68.020349999999993</v>
      </c>
      <c r="L25" s="52">
        <v>61.597749999999998</v>
      </c>
      <c r="M25" s="2" t="s">
        <v>394</v>
      </c>
      <c r="N25" s="49" t="s">
        <v>246</v>
      </c>
      <c r="O25" s="2" t="s">
        <v>339</v>
      </c>
      <c r="P25" s="2" t="s">
        <v>177</v>
      </c>
      <c r="Q25" s="5" t="s">
        <v>625</v>
      </c>
      <c r="R25" s="15">
        <v>1675</v>
      </c>
      <c r="S25" s="53">
        <v>140</v>
      </c>
      <c r="T25" s="53">
        <v>178</v>
      </c>
      <c r="U25" s="53">
        <v>4</v>
      </c>
      <c r="V25" s="58">
        <v>0.8</v>
      </c>
      <c r="W25" s="58">
        <v>-0.3</v>
      </c>
      <c r="X25" s="58">
        <v>1001.25</v>
      </c>
      <c r="Y25" s="15">
        <v>94</v>
      </c>
      <c r="Z25" s="53">
        <v>6</v>
      </c>
      <c r="AA25" s="63"/>
    </row>
    <row r="26" spans="1:27" x14ac:dyDescent="0.2">
      <c r="A26" s="18" t="s">
        <v>11</v>
      </c>
      <c r="B26" s="17" t="s">
        <v>796</v>
      </c>
      <c r="C26" s="18">
        <f t="shared" si="1"/>
        <v>25</v>
      </c>
      <c r="D26" s="18">
        <f t="shared" si="2"/>
        <v>6</v>
      </c>
      <c r="E26" s="18">
        <f t="shared" si="3"/>
        <v>2016</v>
      </c>
      <c r="F26" s="50" t="s">
        <v>324</v>
      </c>
      <c r="G26" s="4">
        <v>0.73333333333333328</v>
      </c>
      <c r="H26" s="26" t="s">
        <v>90</v>
      </c>
      <c r="I26" s="67">
        <v>0.9</v>
      </c>
      <c r="J26" s="15">
        <f t="shared" si="0"/>
        <v>177</v>
      </c>
      <c r="K26" s="69">
        <v>68.01521666666666</v>
      </c>
      <c r="L26" s="8">
        <v>61.59525</v>
      </c>
      <c r="M26" s="2" t="s">
        <v>394</v>
      </c>
      <c r="N26" s="49" t="s">
        <v>246</v>
      </c>
      <c r="O26" s="2" t="s">
        <v>340</v>
      </c>
      <c r="P26" s="2" t="s">
        <v>177</v>
      </c>
      <c r="Q26" s="5" t="s">
        <v>625</v>
      </c>
      <c r="R26" s="15">
        <v>1675</v>
      </c>
      <c r="S26" s="53">
        <v>320</v>
      </c>
      <c r="T26" s="53">
        <v>160</v>
      </c>
      <c r="U26" s="53">
        <v>4</v>
      </c>
      <c r="V26" s="58">
        <v>-0.5</v>
      </c>
      <c r="W26" s="58">
        <v>-0.49</v>
      </c>
      <c r="X26" s="58">
        <v>1001.48</v>
      </c>
      <c r="Y26" s="15">
        <v>99</v>
      </c>
      <c r="Z26" s="53">
        <v>6</v>
      </c>
      <c r="AA26" s="63"/>
    </row>
    <row r="27" spans="1:27" x14ac:dyDescent="0.2">
      <c r="A27" s="18" t="s">
        <v>11</v>
      </c>
      <c r="B27" s="17" t="s">
        <v>796</v>
      </c>
      <c r="C27" s="18">
        <f t="shared" si="1"/>
        <v>25</v>
      </c>
      <c r="D27" s="18">
        <f t="shared" si="2"/>
        <v>6</v>
      </c>
      <c r="E27" s="18">
        <f t="shared" si="3"/>
        <v>2016</v>
      </c>
      <c r="F27" s="50" t="s">
        <v>324</v>
      </c>
      <c r="G27" s="4">
        <v>0.7583333333333333</v>
      </c>
      <c r="H27" s="26" t="s">
        <v>90</v>
      </c>
      <c r="I27" s="67">
        <v>0.92499999999999993</v>
      </c>
      <c r="J27" s="15">
        <f t="shared" si="0"/>
        <v>177</v>
      </c>
      <c r="K27" s="69">
        <v>68.008683333333337</v>
      </c>
      <c r="L27" s="8">
        <v>61.593833333333336</v>
      </c>
      <c r="M27" s="2" t="s">
        <v>394</v>
      </c>
      <c r="N27" s="49" t="s">
        <v>246</v>
      </c>
      <c r="O27" s="2" t="s">
        <v>341</v>
      </c>
      <c r="P27" s="2" t="s">
        <v>177</v>
      </c>
      <c r="Q27" s="5" t="s">
        <v>625</v>
      </c>
      <c r="R27" s="15">
        <v>1673</v>
      </c>
      <c r="S27" s="53">
        <v>285</v>
      </c>
      <c r="T27" s="53">
        <v>140</v>
      </c>
      <c r="U27" s="53">
        <v>4</v>
      </c>
      <c r="V27" s="58">
        <v>-0.4</v>
      </c>
      <c r="W27" s="58">
        <v>-0.28000000000000003</v>
      </c>
      <c r="X27" s="58">
        <v>1001.59</v>
      </c>
      <c r="Y27" s="15">
        <v>98</v>
      </c>
      <c r="Z27" s="53">
        <v>6</v>
      </c>
      <c r="AA27" s="63"/>
    </row>
    <row r="28" spans="1:27" x14ac:dyDescent="0.2">
      <c r="A28" s="18" t="s">
        <v>11</v>
      </c>
      <c r="B28" s="17" t="s">
        <v>397</v>
      </c>
      <c r="C28" s="18">
        <f t="shared" si="1"/>
        <v>25</v>
      </c>
      <c r="D28" s="18">
        <f t="shared" si="2"/>
        <v>6</v>
      </c>
      <c r="E28" s="18">
        <f t="shared" si="3"/>
        <v>2016</v>
      </c>
      <c r="F28" s="50" t="s">
        <v>324</v>
      </c>
      <c r="G28" s="4">
        <v>0.8</v>
      </c>
      <c r="H28" s="26" t="s">
        <v>90</v>
      </c>
      <c r="I28" s="67">
        <v>0.96666666666666667</v>
      </c>
      <c r="J28" s="15">
        <f t="shared" si="0"/>
        <v>177</v>
      </c>
      <c r="K28" s="69">
        <v>68.094616666666667</v>
      </c>
      <c r="L28" s="8">
        <v>61.35575</v>
      </c>
      <c r="M28" s="2" t="s">
        <v>401</v>
      </c>
      <c r="N28" s="49" t="s">
        <v>247</v>
      </c>
      <c r="O28" s="2" t="s">
        <v>608</v>
      </c>
      <c r="P28" s="2" t="s">
        <v>15</v>
      </c>
      <c r="Q28" s="5" t="s">
        <v>797</v>
      </c>
      <c r="R28" s="15">
        <v>1685</v>
      </c>
      <c r="S28" s="53">
        <v>113</v>
      </c>
      <c r="T28" s="53">
        <v>180</v>
      </c>
      <c r="U28" s="53">
        <v>2</v>
      </c>
      <c r="V28" s="58">
        <v>-0.6</v>
      </c>
      <c r="W28" s="58">
        <v>-0.37</v>
      </c>
      <c r="X28" s="58">
        <v>1001.78</v>
      </c>
      <c r="Y28" s="15">
        <v>99</v>
      </c>
      <c r="Z28" s="53">
        <v>6</v>
      </c>
      <c r="AA28" s="63"/>
    </row>
    <row r="29" spans="1:27" x14ac:dyDescent="0.2">
      <c r="A29" s="18" t="s">
        <v>11</v>
      </c>
      <c r="B29" s="17" t="s">
        <v>397</v>
      </c>
      <c r="C29" s="18">
        <f t="shared" si="1"/>
        <v>25</v>
      </c>
      <c r="D29" s="18">
        <f t="shared" si="2"/>
        <v>6</v>
      </c>
      <c r="E29" s="18">
        <f t="shared" si="3"/>
        <v>2016</v>
      </c>
      <c r="F29" s="50" t="s">
        <v>324</v>
      </c>
      <c r="G29" s="4">
        <v>0.84236111111111112</v>
      </c>
      <c r="H29" s="26" t="s">
        <v>342</v>
      </c>
      <c r="I29" s="67">
        <v>9.0277777777777787E-3</v>
      </c>
      <c r="J29" s="15">
        <f t="shared" si="0"/>
        <v>177</v>
      </c>
      <c r="K29" s="69">
        <v>68.089766666666662</v>
      </c>
      <c r="L29" s="8">
        <v>61.343483333333332</v>
      </c>
      <c r="M29" s="2" t="s">
        <v>401</v>
      </c>
      <c r="N29" s="49" t="s">
        <v>247</v>
      </c>
      <c r="O29" s="2" t="s">
        <v>343</v>
      </c>
      <c r="P29" s="2" t="s">
        <v>15</v>
      </c>
      <c r="Q29" s="5" t="s">
        <v>797</v>
      </c>
      <c r="R29" s="15">
        <v>1684</v>
      </c>
      <c r="S29" s="53">
        <v>79</v>
      </c>
      <c r="T29" s="53">
        <v>180</v>
      </c>
      <c r="U29" s="53">
        <v>4</v>
      </c>
      <c r="V29" s="58">
        <v>-0.3</v>
      </c>
      <c r="W29" s="58">
        <v>-0.5</v>
      </c>
      <c r="X29" s="58">
        <v>1002.17</v>
      </c>
      <c r="Y29" s="15">
        <v>99</v>
      </c>
      <c r="Z29" s="53">
        <v>6</v>
      </c>
      <c r="AA29" s="63"/>
    </row>
    <row r="30" spans="1:27" x14ac:dyDescent="0.2">
      <c r="A30" s="18" t="s">
        <v>11</v>
      </c>
      <c r="B30" s="17" t="s">
        <v>398</v>
      </c>
      <c r="C30" s="18">
        <f t="shared" si="1"/>
        <v>25</v>
      </c>
      <c r="D30" s="18">
        <f t="shared" si="2"/>
        <v>6</v>
      </c>
      <c r="E30" s="18">
        <f t="shared" si="3"/>
        <v>2016</v>
      </c>
      <c r="F30" s="50" t="s">
        <v>324</v>
      </c>
      <c r="G30" s="4">
        <v>0.88749999999999996</v>
      </c>
      <c r="H30" s="26" t="s">
        <v>342</v>
      </c>
      <c r="I30" s="67">
        <v>5.4166666666666669E-2</v>
      </c>
      <c r="J30" s="15">
        <f t="shared" si="0"/>
        <v>177</v>
      </c>
      <c r="K30" s="69">
        <v>68.093716666666666</v>
      </c>
      <c r="L30" s="8">
        <v>61.076816666666666</v>
      </c>
      <c r="M30" s="2" t="s">
        <v>402</v>
      </c>
      <c r="N30" s="49" t="s">
        <v>283</v>
      </c>
      <c r="O30" s="2" t="s">
        <v>620</v>
      </c>
      <c r="P30" s="2" t="s">
        <v>15</v>
      </c>
      <c r="Q30" s="5" t="s">
        <v>798</v>
      </c>
      <c r="R30" s="15">
        <v>1665</v>
      </c>
      <c r="S30" s="53">
        <v>295</v>
      </c>
      <c r="T30" s="53">
        <v>150</v>
      </c>
      <c r="U30" s="53">
        <v>3</v>
      </c>
      <c r="V30" s="58">
        <v>-1.3</v>
      </c>
      <c r="W30" s="58">
        <v>-0.63</v>
      </c>
      <c r="X30" s="58">
        <v>1002.48</v>
      </c>
      <c r="Y30" s="15">
        <v>99</v>
      </c>
      <c r="Z30" s="53">
        <v>6</v>
      </c>
      <c r="AA30" s="63"/>
    </row>
    <row r="31" spans="1:27" x14ac:dyDescent="0.2">
      <c r="A31" s="18" t="s">
        <v>11</v>
      </c>
      <c r="B31" s="17" t="s">
        <v>398</v>
      </c>
      <c r="C31" s="18">
        <f t="shared" si="1"/>
        <v>25</v>
      </c>
      <c r="D31" s="18">
        <f t="shared" si="2"/>
        <v>6</v>
      </c>
      <c r="E31" s="18">
        <f t="shared" si="3"/>
        <v>2016</v>
      </c>
      <c r="F31" s="50" t="s">
        <v>324</v>
      </c>
      <c r="G31" s="4">
        <v>0.91666666666666663</v>
      </c>
      <c r="H31" s="26" t="s">
        <v>342</v>
      </c>
      <c r="I31" s="67">
        <v>8.3333333333333329E-2</v>
      </c>
      <c r="J31" s="15">
        <f t="shared" si="0"/>
        <v>177</v>
      </c>
      <c r="K31" s="69">
        <v>68.098083333333335</v>
      </c>
      <c r="L31" s="8">
        <v>61.078266666666664</v>
      </c>
      <c r="M31" s="2" t="s">
        <v>402</v>
      </c>
      <c r="N31" s="49" t="s">
        <v>283</v>
      </c>
      <c r="O31" s="2" t="s">
        <v>343</v>
      </c>
      <c r="P31" s="2" t="s">
        <v>15</v>
      </c>
      <c r="Q31" s="5" t="s">
        <v>798</v>
      </c>
      <c r="R31" s="15">
        <v>1665</v>
      </c>
      <c r="S31" s="53">
        <v>346</v>
      </c>
      <c r="T31" s="53">
        <v>200</v>
      </c>
      <c r="U31" s="53">
        <v>3</v>
      </c>
      <c r="V31" s="58">
        <v>-0.3</v>
      </c>
      <c r="W31" s="58">
        <v>-0.7</v>
      </c>
      <c r="X31" s="58">
        <v>1002.76</v>
      </c>
      <c r="Y31" s="15">
        <v>99</v>
      </c>
      <c r="Z31" s="53">
        <v>6</v>
      </c>
      <c r="AA31" s="63"/>
    </row>
    <row r="32" spans="1:27" x14ac:dyDescent="0.2">
      <c r="A32" s="18" t="s">
        <v>11</v>
      </c>
      <c r="B32" s="17" t="s">
        <v>408</v>
      </c>
      <c r="C32" s="18">
        <f t="shared" si="1"/>
        <v>26</v>
      </c>
      <c r="D32" s="18">
        <f t="shared" si="2"/>
        <v>6</v>
      </c>
      <c r="E32" s="18">
        <f t="shared" si="3"/>
        <v>2016</v>
      </c>
      <c r="F32" s="50" t="s">
        <v>344</v>
      </c>
      <c r="G32" s="4">
        <v>5.5555555555555558E-3</v>
      </c>
      <c r="H32" s="26" t="s">
        <v>342</v>
      </c>
      <c r="I32" s="67">
        <v>0.17222222222222225</v>
      </c>
      <c r="J32" s="15">
        <f t="shared" si="0"/>
        <v>178</v>
      </c>
      <c r="K32" s="69">
        <v>68.066050000000004</v>
      </c>
      <c r="L32" s="8">
        <v>60.818333333333335</v>
      </c>
      <c r="M32" s="2" t="s">
        <v>403</v>
      </c>
      <c r="N32" s="49" t="s">
        <v>248</v>
      </c>
      <c r="O32" s="2" t="s">
        <v>42</v>
      </c>
      <c r="P32" s="2" t="s">
        <v>42</v>
      </c>
      <c r="Q32" s="5" t="s">
        <v>626</v>
      </c>
      <c r="R32" s="15">
        <v>1638</v>
      </c>
      <c r="S32" s="53">
        <v>220</v>
      </c>
      <c r="T32" s="53">
        <v>85</v>
      </c>
      <c r="U32" s="53">
        <v>3</v>
      </c>
      <c r="V32" s="58">
        <v>-1.3</v>
      </c>
      <c r="W32" s="58">
        <v>-0.64</v>
      </c>
      <c r="X32" s="58">
        <v>1003.16</v>
      </c>
      <c r="Y32" s="15">
        <v>99</v>
      </c>
      <c r="Z32" s="53">
        <v>6</v>
      </c>
      <c r="AA32" s="63"/>
    </row>
    <row r="33" spans="1:27" x14ac:dyDescent="0.2">
      <c r="A33" s="18" t="s">
        <v>11</v>
      </c>
      <c r="B33" s="17" t="s">
        <v>408</v>
      </c>
      <c r="C33" s="18">
        <f t="shared" si="1"/>
        <v>26</v>
      </c>
      <c r="D33" s="18">
        <f t="shared" si="2"/>
        <v>6</v>
      </c>
      <c r="E33" s="18">
        <f t="shared" si="3"/>
        <v>2016</v>
      </c>
      <c r="F33" s="50" t="s">
        <v>344</v>
      </c>
      <c r="G33" s="4">
        <v>2.9166666666666667E-2</v>
      </c>
      <c r="H33" s="26" t="s">
        <v>342</v>
      </c>
      <c r="I33" s="67">
        <v>0.19583333333333333</v>
      </c>
      <c r="J33" s="15">
        <f t="shared" si="0"/>
        <v>178</v>
      </c>
      <c r="K33" s="69">
        <v>68.072716666666665</v>
      </c>
      <c r="L33" s="8">
        <v>60.820416666666667</v>
      </c>
      <c r="M33" s="2" t="s">
        <v>403</v>
      </c>
      <c r="N33" s="49" t="s">
        <v>248</v>
      </c>
      <c r="O33" s="2" t="s">
        <v>42</v>
      </c>
      <c r="P33" s="2" t="s">
        <v>42</v>
      </c>
      <c r="Q33" s="5" t="s">
        <v>626</v>
      </c>
      <c r="R33" s="15">
        <v>1641</v>
      </c>
      <c r="S33" s="53">
        <v>208</v>
      </c>
      <c r="T33" s="53">
        <v>85</v>
      </c>
      <c r="U33" s="53">
        <v>3</v>
      </c>
      <c r="V33" s="58">
        <v>-1.4</v>
      </c>
      <c r="W33" s="58">
        <v>-0.62</v>
      </c>
      <c r="X33" s="58">
        <v>1003.39</v>
      </c>
      <c r="Y33" s="15">
        <v>99</v>
      </c>
      <c r="Z33" s="53">
        <v>6</v>
      </c>
      <c r="AA33" s="63"/>
    </row>
    <row r="34" spans="1:27" x14ac:dyDescent="0.2">
      <c r="A34" s="18" t="s">
        <v>11</v>
      </c>
      <c r="B34" s="17" t="s">
        <v>799</v>
      </c>
      <c r="C34" s="18">
        <f t="shared" si="1"/>
        <v>26</v>
      </c>
      <c r="D34" s="18">
        <f t="shared" si="2"/>
        <v>6</v>
      </c>
      <c r="E34" s="18">
        <f t="shared" si="3"/>
        <v>2016</v>
      </c>
      <c r="F34" s="50" t="s">
        <v>344</v>
      </c>
      <c r="G34" s="4">
        <v>4.027777777777778E-2</v>
      </c>
      <c r="H34" s="26" t="s">
        <v>342</v>
      </c>
      <c r="I34" s="67">
        <v>0.20694444444444446</v>
      </c>
      <c r="J34" s="15">
        <f t="shared" si="0"/>
        <v>178</v>
      </c>
      <c r="K34" s="69">
        <v>68.079666666666668</v>
      </c>
      <c r="L34" s="8">
        <v>60.816083333333331</v>
      </c>
      <c r="M34" s="2" t="s">
        <v>403</v>
      </c>
      <c r="N34" s="49" t="s">
        <v>248</v>
      </c>
      <c r="O34" s="2" t="s">
        <v>608</v>
      </c>
      <c r="P34" s="2" t="s">
        <v>15</v>
      </c>
      <c r="Q34" s="5" t="s">
        <v>800</v>
      </c>
      <c r="R34" s="15">
        <v>1640</v>
      </c>
      <c r="S34" s="53">
        <v>306</v>
      </c>
      <c r="T34" s="53">
        <v>75</v>
      </c>
      <c r="U34" s="53">
        <v>3</v>
      </c>
      <c r="V34" s="58">
        <v>-1</v>
      </c>
      <c r="W34" s="58">
        <v>-0.63</v>
      </c>
      <c r="X34" s="58">
        <v>1003.5</v>
      </c>
      <c r="Y34" s="15">
        <v>99</v>
      </c>
      <c r="Z34" s="53">
        <v>6</v>
      </c>
      <c r="AA34" s="63"/>
    </row>
    <row r="35" spans="1:27" x14ac:dyDescent="0.2">
      <c r="A35" s="18" t="s">
        <v>11</v>
      </c>
      <c r="B35" s="17" t="s">
        <v>799</v>
      </c>
      <c r="C35" s="18">
        <f t="shared" si="1"/>
        <v>26</v>
      </c>
      <c r="D35" s="18">
        <f t="shared" si="2"/>
        <v>6</v>
      </c>
      <c r="E35" s="18">
        <f t="shared" si="3"/>
        <v>2016</v>
      </c>
      <c r="F35" s="50" t="s">
        <v>344</v>
      </c>
      <c r="G35" s="4">
        <v>6.6666666666666666E-2</v>
      </c>
      <c r="H35" s="26" t="s">
        <v>342</v>
      </c>
      <c r="I35" s="67">
        <v>0.23333333333333331</v>
      </c>
      <c r="J35" s="15">
        <f t="shared" si="0"/>
        <v>178</v>
      </c>
      <c r="K35" s="69">
        <v>68.07938333333334</v>
      </c>
      <c r="L35" s="8">
        <v>60.82351666666667</v>
      </c>
      <c r="M35" s="2" t="s">
        <v>403</v>
      </c>
      <c r="N35" s="49" t="s">
        <v>248</v>
      </c>
      <c r="O35" s="2" t="s">
        <v>8</v>
      </c>
      <c r="P35" s="2" t="s">
        <v>15</v>
      </c>
      <c r="Q35" s="5" t="s">
        <v>800</v>
      </c>
      <c r="R35" s="15">
        <v>1641</v>
      </c>
      <c r="S35" s="53">
        <v>222</v>
      </c>
      <c r="T35" s="53">
        <v>77</v>
      </c>
      <c r="U35" s="15">
        <v>3</v>
      </c>
      <c r="V35" s="58">
        <v>-0.8</v>
      </c>
      <c r="W35" s="58">
        <v>-0.65</v>
      </c>
      <c r="X35" s="58">
        <v>1003.64</v>
      </c>
      <c r="Y35" s="15">
        <v>99</v>
      </c>
      <c r="Z35" s="53">
        <v>6</v>
      </c>
      <c r="AA35" s="63"/>
    </row>
    <row r="36" spans="1:27" x14ac:dyDescent="0.2">
      <c r="A36" s="18" t="s">
        <v>11</v>
      </c>
      <c r="B36" s="17" t="s">
        <v>409</v>
      </c>
      <c r="C36" s="18">
        <f t="shared" si="1"/>
        <v>26</v>
      </c>
      <c r="D36" s="18">
        <f t="shared" si="2"/>
        <v>6</v>
      </c>
      <c r="E36" s="18">
        <f t="shared" si="3"/>
        <v>2016</v>
      </c>
      <c r="F36" s="50" t="s">
        <v>344</v>
      </c>
      <c r="G36" s="4">
        <v>0.1076388888888889</v>
      </c>
      <c r="H36" s="26" t="s">
        <v>342</v>
      </c>
      <c r="I36" s="67">
        <v>0.27430555555555552</v>
      </c>
      <c r="J36" s="15">
        <f t="shared" si="0"/>
        <v>178</v>
      </c>
      <c r="K36" s="69">
        <v>68.09856666666667</v>
      </c>
      <c r="L36" s="8">
        <v>60.545183333333334</v>
      </c>
      <c r="M36" s="2" t="s">
        <v>404</v>
      </c>
      <c r="N36" s="49" t="s">
        <v>247</v>
      </c>
      <c r="O36" s="2" t="s">
        <v>608</v>
      </c>
      <c r="P36" s="2" t="s">
        <v>15</v>
      </c>
      <c r="Q36" s="5" t="s">
        <v>801</v>
      </c>
      <c r="R36" s="15">
        <v>1605</v>
      </c>
      <c r="S36" s="53">
        <v>250</v>
      </c>
      <c r="T36" s="53">
        <v>35</v>
      </c>
      <c r="U36" s="15">
        <v>3</v>
      </c>
      <c r="V36" s="58">
        <v>-0.8</v>
      </c>
      <c r="W36" s="58">
        <v>-0.7</v>
      </c>
      <c r="X36" s="58">
        <v>1003.87</v>
      </c>
      <c r="Y36" s="15">
        <v>99</v>
      </c>
      <c r="Z36" s="53">
        <v>6</v>
      </c>
      <c r="AA36" s="63"/>
    </row>
    <row r="37" spans="1:27" x14ac:dyDescent="0.2">
      <c r="A37" s="18" t="s">
        <v>11</v>
      </c>
      <c r="B37" s="17" t="s">
        <v>409</v>
      </c>
      <c r="C37" s="18">
        <f t="shared" si="1"/>
        <v>26</v>
      </c>
      <c r="D37" s="18">
        <f t="shared" si="2"/>
        <v>6</v>
      </c>
      <c r="E37" s="18">
        <f t="shared" si="3"/>
        <v>2016</v>
      </c>
      <c r="F37" s="50" t="s">
        <v>344</v>
      </c>
      <c r="G37" s="4">
        <v>0.14861111111111111</v>
      </c>
      <c r="H37" s="26" t="s">
        <v>342</v>
      </c>
      <c r="I37" s="67">
        <v>0.31527777777777777</v>
      </c>
      <c r="J37" s="15">
        <f t="shared" si="0"/>
        <v>178</v>
      </c>
      <c r="K37" s="69">
        <v>68.094800000000006</v>
      </c>
      <c r="L37" s="8">
        <v>60.562516666666667</v>
      </c>
      <c r="M37" s="2" t="s">
        <v>404</v>
      </c>
      <c r="N37" s="49" t="s">
        <v>247</v>
      </c>
      <c r="O37" s="2" t="s">
        <v>8</v>
      </c>
      <c r="P37" s="2" t="s">
        <v>15</v>
      </c>
      <c r="Q37" s="5" t="s">
        <v>801</v>
      </c>
      <c r="R37" s="15">
        <v>1607</v>
      </c>
      <c r="S37" s="53">
        <v>250</v>
      </c>
      <c r="T37" s="53">
        <v>65</v>
      </c>
      <c r="U37" s="15">
        <v>6</v>
      </c>
      <c r="V37" s="58">
        <v>0.1</v>
      </c>
      <c r="W37" s="58">
        <v>-0.62</v>
      </c>
      <c r="X37" s="58">
        <v>1004.27</v>
      </c>
      <c r="Y37" s="15">
        <v>99</v>
      </c>
      <c r="Z37" s="53">
        <v>6</v>
      </c>
      <c r="AA37" s="63"/>
    </row>
    <row r="38" spans="1:27" x14ac:dyDescent="0.2">
      <c r="A38" s="18" t="s">
        <v>11</v>
      </c>
      <c r="B38" s="17" t="s">
        <v>410</v>
      </c>
      <c r="C38" s="18">
        <f t="shared" si="1"/>
        <v>26</v>
      </c>
      <c r="D38" s="18">
        <f t="shared" si="2"/>
        <v>6</v>
      </c>
      <c r="E38" s="18">
        <f t="shared" si="3"/>
        <v>2016</v>
      </c>
      <c r="F38" s="50" t="s">
        <v>344</v>
      </c>
      <c r="G38" s="4">
        <v>0.2</v>
      </c>
      <c r="H38" s="26" t="s">
        <v>342</v>
      </c>
      <c r="I38" s="67">
        <v>0.3666666666666667</v>
      </c>
      <c r="J38" s="15">
        <f t="shared" si="0"/>
        <v>178</v>
      </c>
      <c r="K38" s="69">
        <v>68.117999999999995</v>
      </c>
      <c r="L38" s="8">
        <v>60.266016666666665</v>
      </c>
      <c r="M38" s="2" t="s">
        <v>405</v>
      </c>
      <c r="N38" s="49" t="s">
        <v>283</v>
      </c>
      <c r="O38" s="2" t="s">
        <v>608</v>
      </c>
      <c r="P38" s="2" t="s">
        <v>15</v>
      </c>
      <c r="Q38" s="5" t="s">
        <v>802</v>
      </c>
      <c r="R38" s="15">
        <v>1535</v>
      </c>
      <c r="S38" s="53">
        <v>345</v>
      </c>
      <c r="T38" s="53">
        <v>100</v>
      </c>
      <c r="U38" s="15">
        <v>8</v>
      </c>
      <c r="V38" s="58">
        <v>-0.9</v>
      </c>
      <c r="W38" s="58">
        <v>-0.67300000000000004</v>
      </c>
      <c r="X38" s="58">
        <v>1004.55</v>
      </c>
      <c r="Y38" s="15">
        <v>99</v>
      </c>
      <c r="Z38" s="53">
        <v>6</v>
      </c>
      <c r="AA38" s="63"/>
    </row>
    <row r="39" spans="1:27" x14ac:dyDescent="0.2">
      <c r="A39" s="18" t="s">
        <v>11</v>
      </c>
      <c r="B39" s="17" t="s">
        <v>410</v>
      </c>
      <c r="C39" s="18">
        <f t="shared" si="1"/>
        <v>26</v>
      </c>
      <c r="D39" s="18">
        <f t="shared" si="2"/>
        <v>6</v>
      </c>
      <c r="E39" s="18">
        <f t="shared" si="3"/>
        <v>2016</v>
      </c>
      <c r="F39" s="50" t="s">
        <v>344</v>
      </c>
      <c r="G39" s="4">
        <v>0.2638888888888889</v>
      </c>
      <c r="H39" s="26" t="s">
        <v>342</v>
      </c>
      <c r="I39" s="67">
        <v>0.43055555555555558</v>
      </c>
      <c r="J39" s="15">
        <f t="shared" si="0"/>
        <v>178</v>
      </c>
      <c r="K39" s="69">
        <v>68.114549999999994</v>
      </c>
      <c r="L39" s="8">
        <v>60.28778333333333</v>
      </c>
      <c r="M39" s="2" t="s">
        <v>405</v>
      </c>
      <c r="N39" s="49" t="s">
        <v>283</v>
      </c>
      <c r="O39" s="2" t="s">
        <v>8</v>
      </c>
      <c r="P39" s="2" t="s">
        <v>15</v>
      </c>
      <c r="Q39" s="5" t="s">
        <v>802</v>
      </c>
      <c r="R39" s="15">
        <v>1543</v>
      </c>
      <c r="S39" s="53">
        <v>18</v>
      </c>
      <c r="T39" s="53">
        <v>120</v>
      </c>
      <c r="U39" s="15">
        <v>3</v>
      </c>
      <c r="V39" s="58">
        <v>-0.1</v>
      </c>
      <c r="W39" s="58">
        <v>-0.57999999999999996</v>
      </c>
      <c r="X39" s="58">
        <v>1005.02</v>
      </c>
      <c r="Y39" s="15">
        <v>99</v>
      </c>
      <c r="Z39" s="53">
        <v>6</v>
      </c>
      <c r="AA39" s="63"/>
    </row>
    <row r="40" spans="1:27" x14ac:dyDescent="0.2">
      <c r="A40" s="18" t="s">
        <v>11</v>
      </c>
      <c r="B40" s="17" t="s">
        <v>411</v>
      </c>
      <c r="C40" s="18">
        <f t="shared" si="1"/>
        <v>26</v>
      </c>
      <c r="D40" s="18">
        <f t="shared" si="2"/>
        <v>6</v>
      </c>
      <c r="E40" s="18">
        <f t="shared" si="3"/>
        <v>2016</v>
      </c>
      <c r="F40" s="50" t="s">
        <v>344</v>
      </c>
      <c r="G40" s="4">
        <v>0.34027777777777779</v>
      </c>
      <c r="H40" s="26" t="s">
        <v>342</v>
      </c>
      <c r="I40" s="67">
        <v>0.50694444444444442</v>
      </c>
      <c r="J40" s="15">
        <f t="shared" si="0"/>
        <v>178</v>
      </c>
      <c r="K40" s="69">
        <v>68.103049999999996</v>
      </c>
      <c r="L40" s="8">
        <v>60.019283333333334</v>
      </c>
      <c r="M40" s="2" t="s">
        <v>406</v>
      </c>
      <c r="N40" s="49" t="s">
        <v>246</v>
      </c>
      <c r="O40" s="2" t="s">
        <v>326</v>
      </c>
      <c r="P40" s="2" t="s">
        <v>252</v>
      </c>
      <c r="Q40" s="5" t="s">
        <v>613</v>
      </c>
      <c r="R40" s="15">
        <v>1425</v>
      </c>
      <c r="S40" s="53">
        <v>59</v>
      </c>
      <c r="T40" s="53">
        <v>100</v>
      </c>
      <c r="U40" s="15">
        <v>7</v>
      </c>
      <c r="V40" s="58">
        <v>-0.2</v>
      </c>
      <c r="W40" s="58">
        <v>-0.69</v>
      </c>
      <c r="X40" s="58">
        <v>1005.58</v>
      </c>
      <c r="Y40" s="15">
        <v>99</v>
      </c>
      <c r="Z40" s="53">
        <v>6</v>
      </c>
      <c r="AA40" s="63"/>
    </row>
    <row r="41" spans="1:27" x14ac:dyDescent="0.2">
      <c r="A41" s="18" t="s">
        <v>11</v>
      </c>
      <c r="B41" s="17" t="s">
        <v>411</v>
      </c>
      <c r="C41" s="18">
        <f t="shared" si="1"/>
        <v>26</v>
      </c>
      <c r="D41" s="18">
        <f t="shared" si="2"/>
        <v>6</v>
      </c>
      <c r="E41" s="18">
        <f t="shared" si="3"/>
        <v>2016</v>
      </c>
      <c r="F41" s="50" t="s">
        <v>344</v>
      </c>
      <c r="G41" s="4">
        <v>0.40277777777777779</v>
      </c>
      <c r="H41" s="26" t="s">
        <v>342</v>
      </c>
      <c r="I41" s="67">
        <v>0.56944444444444442</v>
      </c>
      <c r="J41" s="15">
        <f t="shared" si="0"/>
        <v>178</v>
      </c>
      <c r="K41" s="69">
        <v>68.096900000000005</v>
      </c>
      <c r="L41" s="8">
        <v>60.008833333333335</v>
      </c>
      <c r="M41" s="2" t="s">
        <v>406</v>
      </c>
      <c r="N41" s="49" t="s">
        <v>246</v>
      </c>
      <c r="O41" s="2" t="s">
        <v>326</v>
      </c>
      <c r="P41" s="2" t="s">
        <v>252</v>
      </c>
      <c r="Q41" s="5" t="s">
        <v>613</v>
      </c>
      <c r="R41" s="15">
        <v>1428</v>
      </c>
      <c r="S41" s="53">
        <v>55</v>
      </c>
      <c r="T41" s="53">
        <v>85</v>
      </c>
      <c r="U41" s="15">
        <v>8</v>
      </c>
      <c r="V41" s="58">
        <v>0.1</v>
      </c>
      <c r="W41" s="58">
        <v>-0.71</v>
      </c>
      <c r="X41" s="58">
        <v>1006.03</v>
      </c>
      <c r="Y41" s="15">
        <v>99</v>
      </c>
      <c r="Z41" s="53">
        <v>6</v>
      </c>
      <c r="AA41" s="63"/>
    </row>
    <row r="42" spans="1:27" x14ac:dyDescent="0.2">
      <c r="A42" s="18" t="s">
        <v>11</v>
      </c>
      <c r="B42" s="17" t="s">
        <v>803</v>
      </c>
      <c r="C42" s="18">
        <f t="shared" si="1"/>
        <v>26</v>
      </c>
      <c r="D42" s="18">
        <f t="shared" si="2"/>
        <v>6</v>
      </c>
      <c r="E42" s="18">
        <f t="shared" si="3"/>
        <v>2016</v>
      </c>
      <c r="F42" s="50" t="s">
        <v>344</v>
      </c>
      <c r="G42" s="4">
        <v>0.43055555555555558</v>
      </c>
      <c r="H42" s="26" t="s">
        <v>342</v>
      </c>
      <c r="I42" s="67">
        <v>0.59722222222222221</v>
      </c>
      <c r="J42" s="15">
        <f t="shared" si="0"/>
        <v>178</v>
      </c>
      <c r="K42" s="69">
        <v>68.106549999999999</v>
      </c>
      <c r="L42" s="8">
        <v>59.99496666666667</v>
      </c>
      <c r="M42" s="2" t="s">
        <v>406</v>
      </c>
      <c r="N42" s="49" t="s">
        <v>246</v>
      </c>
      <c r="O42" s="2" t="s">
        <v>608</v>
      </c>
      <c r="P42" s="74" t="s">
        <v>15</v>
      </c>
      <c r="Q42" s="84" t="s">
        <v>804</v>
      </c>
      <c r="R42" s="15">
        <v>1409</v>
      </c>
      <c r="S42" s="53">
        <v>351</v>
      </c>
      <c r="T42" s="53">
        <v>110</v>
      </c>
      <c r="U42" s="15">
        <v>11</v>
      </c>
      <c r="V42" s="58">
        <v>0.1</v>
      </c>
      <c r="W42" s="58">
        <v>-0.71</v>
      </c>
      <c r="X42" s="58">
        <v>1006.16</v>
      </c>
      <c r="Y42" s="15">
        <v>99</v>
      </c>
      <c r="Z42" s="53">
        <v>6</v>
      </c>
      <c r="AA42" s="63"/>
    </row>
    <row r="43" spans="1:27" x14ac:dyDescent="0.2">
      <c r="A43" s="18" t="s">
        <v>11</v>
      </c>
      <c r="B43" s="17" t="s">
        <v>803</v>
      </c>
      <c r="C43" s="18">
        <f t="shared" si="1"/>
        <v>26</v>
      </c>
      <c r="D43" s="18">
        <f t="shared" si="2"/>
        <v>6</v>
      </c>
      <c r="E43" s="18">
        <f t="shared" si="3"/>
        <v>2016</v>
      </c>
      <c r="F43" s="50" t="s">
        <v>344</v>
      </c>
      <c r="G43" s="4">
        <v>0.45694444444444443</v>
      </c>
      <c r="H43" s="26" t="s">
        <v>342</v>
      </c>
      <c r="I43" s="67">
        <v>0.62361111111111112</v>
      </c>
      <c r="J43" s="15">
        <f t="shared" si="0"/>
        <v>178</v>
      </c>
      <c r="K43" s="69">
        <v>68.101816666666664</v>
      </c>
      <c r="L43" s="8">
        <v>59.991849999999999</v>
      </c>
      <c r="M43" s="2" t="s">
        <v>406</v>
      </c>
      <c r="N43" s="49" t="s">
        <v>246</v>
      </c>
      <c r="O43" s="2" t="s">
        <v>8</v>
      </c>
      <c r="P43" s="74" t="s">
        <v>15</v>
      </c>
      <c r="Q43" s="84" t="s">
        <v>804</v>
      </c>
      <c r="R43" s="15">
        <v>1411</v>
      </c>
      <c r="S43" s="53">
        <v>312</v>
      </c>
      <c r="T43" s="53">
        <v>110</v>
      </c>
      <c r="U43" s="15">
        <v>9</v>
      </c>
      <c r="V43" s="58">
        <v>0.9</v>
      </c>
      <c r="W43" s="58">
        <v>-0.65</v>
      </c>
      <c r="X43" s="58">
        <v>10056.24</v>
      </c>
      <c r="Y43" s="15">
        <v>99</v>
      </c>
      <c r="Z43" s="53">
        <v>6</v>
      </c>
      <c r="AA43" s="63"/>
    </row>
    <row r="44" spans="1:27" x14ac:dyDescent="0.2">
      <c r="A44" s="18" t="s">
        <v>11</v>
      </c>
      <c r="B44" s="17" t="s">
        <v>805</v>
      </c>
      <c r="C44" s="18">
        <f t="shared" si="1"/>
        <v>26</v>
      </c>
      <c r="D44" s="18">
        <f t="shared" si="2"/>
        <v>6</v>
      </c>
      <c r="E44" s="18">
        <f t="shared" si="3"/>
        <v>2016</v>
      </c>
      <c r="F44" s="50" t="s">
        <v>344</v>
      </c>
      <c r="G44" s="4">
        <v>0.50277777777777777</v>
      </c>
      <c r="H44" s="26" t="s">
        <v>342</v>
      </c>
      <c r="I44" s="67">
        <v>0.6694444444444444</v>
      </c>
      <c r="J44" s="15">
        <f t="shared" si="0"/>
        <v>178</v>
      </c>
      <c r="K44" s="69">
        <v>68.111333333333334</v>
      </c>
      <c r="L44" s="8">
        <v>59.959600000000002</v>
      </c>
      <c r="M44" s="2" t="s">
        <v>406</v>
      </c>
      <c r="N44" s="49" t="s">
        <v>246</v>
      </c>
      <c r="O44" s="2" t="s">
        <v>123</v>
      </c>
      <c r="P44" s="2" t="s">
        <v>194</v>
      </c>
      <c r="Q44" s="5" t="s">
        <v>624</v>
      </c>
      <c r="R44" s="15">
        <v>1394</v>
      </c>
      <c r="S44" s="53">
        <v>218</v>
      </c>
      <c r="T44" s="53">
        <v>110</v>
      </c>
      <c r="U44" s="15">
        <v>8</v>
      </c>
      <c r="V44" s="58">
        <v>-0.1</v>
      </c>
      <c r="W44" s="58">
        <v>-0.63</v>
      </c>
      <c r="X44" s="58">
        <v>1006.41</v>
      </c>
      <c r="Y44" s="15">
        <v>99</v>
      </c>
      <c r="Z44" s="53">
        <v>6</v>
      </c>
      <c r="AA44" s="63"/>
    </row>
    <row r="45" spans="1:27" x14ac:dyDescent="0.2">
      <c r="A45" s="18" t="s">
        <v>11</v>
      </c>
      <c r="B45" s="17" t="s">
        <v>806</v>
      </c>
      <c r="C45" s="18">
        <f t="shared" si="1"/>
        <v>26</v>
      </c>
      <c r="D45" s="18">
        <f t="shared" si="2"/>
        <v>6</v>
      </c>
      <c r="E45" s="18">
        <f t="shared" si="3"/>
        <v>2016</v>
      </c>
      <c r="F45" s="50" t="s">
        <v>344</v>
      </c>
      <c r="G45" s="4">
        <v>0.51388888888888884</v>
      </c>
      <c r="H45" s="26" t="s">
        <v>342</v>
      </c>
      <c r="I45" s="67">
        <v>0.68055555555555547</v>
      </c>
      <c r="J45" s="15">
        <f t="shared" si="0"/>
        <v>178</v>
      </c>
      <c r="K45" s="69">
        <v>68.110500000000002</v>
      </c>
      <c r="L45" s="8">
        <v>59.959083333333332</v>
      </c>
      <c r="M45" s="2" t="s">
        <v>406</v>
      </c>
      <c r="N45" s="49" t="s">
        <v>246</v>
      </c>
      <c r="O45" s="2" t="s">
        <v>66</v>
      </c>
      <c r="P45" s="2" t="s">
        <v>106</v>
      </c>
      <c r="Q45" s="5" t="s">
        <v>617</v>
      </c>
      <c r="R45" s="15">
        <v>1395</v>
      </c>
      <c r="S45" s="53">
        <v>268</v>
      </c>
      <c r="T45" s="53">
        <v>90</v>
      </c>
      <c r="U45" s="15">
        <v>9</v>
      </c>
      <c r="V45" s="58">
        <v>-0.1</v>
      </c>
      <c r="W45" s="58">
        <v>-0.64</v>
      </c>
      <c r="X45" s="58">
        <v>1006.48</v>
      </c>
      <c r="Y45" s="15">
        <v>99</v>
      </c>
      <c r="Z45" s="53">
        <v>6</v>
      </c>
      <c r="AA45" s="63"/>
    </row>
    <row r="46" spans="1:27" x14ac:dyDescent="0.2">
      <c r="A46" s="18" t="s">
        <v>11</v>
      </c>
      <c r="B46" s="17" t="s">
        <v>806</v>
      </c>
      <c r="C46" s="18">
        <f t="shared" si="1"/>
        <v>26</v>
      </c>
      <c r="D46" s="18">
        <f t="shared" si="2"/>
        <v>6</v>
      </c>
      <c r="E46" s="18">
        <f t="shared" si="3"/>
        <v>2016</v>
      </c>
      <c r="F46" s="50" t="s">
        <v>344</v>
      </c>
      <c r="G46" s="4">
        <v>0.5444444444444444</v>
      </c>
      <c r="H46" s="26" t="s">
        <v>342</v>
      </c>
      <c r="I46" s="67">
        <v>0.71111111111111114</v>
      </c>
      <c r="J46" s="15">
        <f t="shared" si="0"/>
        <v>178</v>
      </c>
      <c r="K46" s="69">
        <v>68.109549999999999</v>
      </c>
      <c r="L46" s="8">
        <v>59.964350000000003</v>
      </c>
      <c r="M46" s="2" t="s">
        <v>406</v>
      </c>
      <c r="N46" s="49" t="s">
        <v>246</v>
      </c>
      <c r="O46" s="2" t="s">
        <v>67</v>
      </c>
      <c r="P46" s="2" t="s">
        <v>106</v>
      </c>
      <c r="Q46" s="5" t="s">
        <v>617</v>
      </c>
      <c r="R46" s="15">
        <v>1398</v>
      </c>
      <c r="S46" s="53">
        <v>199</v>
      </c>
      <c r="T46" s="53">
        <v>85</v>
      </c>
      <c r="U46" s="15">
        <v>6</v>
      </c>
      <c r="V46" s="58">
        <v>0.1</v>
      </c>
      <c r="W46" s="58">
        <v>-0.6</v>
      </c>
      <c r="X46" s="58">
        <v>1006.53</v>
      </c>
      <c r="Y46" s="15">
        <v>99</v>
      </c>
      <c r="Z46" s="53">
        <v>6</v>
      </c>
      <c r="AA46" s="63"/>
    </row>
    <row r="47" spans="1:27" x14ac:dyDescent="0.2">
      <c r="A47" s="18" t="s">
        <v>11</v>
      </c>
      <c r="B47" s="17" t="s">
        <v>807</v>
      </c>
      <c r="C47" s="18">
        <f t="shared" si="1"/>
        <v>26</v>
      </c>
      <c r="D47" s="18">
        <f t="shared" si="2"/>
        <v>6</v>
      </c>
      <c r="E47" s="18">
        <f t="shared" si="3"/>
        <v>2016</v>
      </c>
      <c r="F47" s="50" t="s">
        <v>344</v>
      </c>
      <c r="G47" s="4">
        <v>0.55555555555555558</v>
      </c>
      <c r="H47" s="26" t="s">
        <v>342</v>
      </c>
      <c r="I47" s="67">
        <v>0.72222222222222221</v>
      </c>
      <c r="J47" s="15">
        <f t="shared" si="0"/>
        <v>178</v>
      </c>
      <c r="K47" s="69">
        <v>68.109200000000001</v>
      </c>
      <c r="L47" s="8">
        <v>59.96541666666667</v>
      </c>
      <c r="M47" s="2" t="s">
        <v>406</v>
      </c>
      <c r="N47" s="49" t="s">
        <v>246</v>
      </c>
      <c r="O47" s="2" t="s">
        <v>345</v>
      </c>
      <c r="P47" s="2" t="s">
        <v>43</v>
      </c>
      <c r="Q47" s="5" t="s">
        <v>626</v>
      </c>
      <c r="R47" s="15">
        <v>1398</v>
      </c>
      <c r="S47" s="53">
        <v>169</v>
      </c>
      <c r="T47" s="53">
        <v>105</v>
      </c>
      <c r="U47" s="15">
        <v>9</v>
      </c>
      <c r="V47" s="58">
        <v>0.2</v>
      </c>
      <c r="W47" s="58">
        <v>-0.56999999999999995</v>
      </c>
      <c r="X47" s="58">
        <v>1006.79</v>
      </c>
      <c r="Y47" s="15">
        <v>99</v>
      </c>
      <c r="Z47" s="53">
        <v>6</v>
      </c>
      <c r="AA47" s="63"/>
    </row>
    <row r="48" spans="1:27" x14ac:dyDescent="0.2">
      <c r="A48" s="18" t="s">
        <v>11</v>
      </c>
      <c r="B48" s="17" t="s">
        <v>807</v>
      </c>
      <c r="C48" s="18">
        <f t="shared" si="1"/>
        <v>26</v>
      </c>
      <c r="D48" s="18">
        <f t="shared" si="2"/>
        <v>6</v>
      </c>
      <c r="E48" s="18">
        <f t="shared" si="3"/>
        <v>2016</v>
      </c>
      <c r="F48" s="50" t="s">
        <v>344</v>
      </c>
      <c r="G48" s="4">
        <v>0.57291666666666663</v>
      </c>
      <c r="H48" s="26" t="s">
        <v>342</v>
      </c>
      <c r="I48" s="67">
        <v>0.73958333333333337</v>
      </c>
      <c r="J48" s="15">
        <f t="shared" si="0"/>
        <v>178</v>
      </c>
      <c r="K48" s="69">
        <v>68.10796666666667</v>
      </c>
      <c r="L48" s="52">
        <v>59.968516666666666</v>
      </c>
      <c r="M48" s="2" t="s">
        <v>406</v>
      </c>
      <c r="N48" s="49" t="s">
        <v>246</v>
      </c>
      <c r="O48" s="2" t="s">
        <v>346</v>
      </c>
      <c r="P48" s="2" t="s">
        <v>43</v>
      </c>
      <c r="Q48" s="5" t="s">
        <v>626</v>
      </c>
      <c r="R48" s="15">
        <v>1396</v>
      </c>
      <c r="S48" s="53">
        <v>233</v>
      </c>
      <c r="T48" s="53">
        <v>100</v>
      </c>
      <c r="U48" s="15">
        <v>9</v>
      </c>
      <c r="V48" s="58">
        <v>0.1</v>
      </c>
      <c r="W48" s="58">
        <v>-0.57999999999999996</v>
      </c>
      <c r="X48" s="58">
        <v>1007.01</v>
      </c>
      <c r="Y48" s="15">
        <v>99</v>
      </c>
      <c r="Z48" s="53">
        <v>6</v>
      </c>
      <c r="AA48" s="63"/>
    </row>
    <row r="49" spans="1:27" x14ac:dyDescent="0.2">
      <c r="A49" s="18" t="s">
        <v>11</v>
      </c>
      <c r="B49" s="17" t="s">
        <v>805</v>
      </c>
      <c r="C49" s="18">
        <f>DAY(F49)</f>
        <v>26</v>
      </c>
      <c r="D49" s="18">
        <f>MONTH(F49)</f>
        <v>6</v>
      </c>
      <c r="E49" s="18">
        <f>YEAR(F49)</f>
        <v>2016</v>
      </c>
      <c r="F49" s="50" t="s">
        <v>344</v>
      </c>
      <c r="G49" s="4">
        <v>0.58472222222222225</v>
      </c>
      <c r="H49" s="26" t="s">
        <v>342</v>
      </c>
      <c r="I49" s="67">
        <v>0.75138888888888899</v>
      </c>
      <c r="J49" s="15">
        <f>F49-42369</f>
        <v>178</v>
      </c>
      <c r="K49" s="69">
        <v>68.106449999999995</v>
      </c>
      <c r="L49" s="8">
        <v>59.967599999999997</v>
      </c>
      <c r="M49" s="2" t="s">
        <v>406</v>
      </c>
      <c r="N49" s="49" t="s">
        <v>246</v>
      </c>
      <c r="O49" s="2" t="s">
        <v>124</v>
      </c>
      <c r="P49" s="2" t="s">
        <v>194</v>
      </c>
      <c r="Q49" s="5" t="s">
        <v>624</v>
      </c>
      <c r="R49" s="15">
        <v>1397</v>
      </c>
      <c r="S49" s="53">
        <v>297</v>
      </c>
      <c r="T49" s="53">
        <v>85</v>
      </c>
      <c r="U49" s="15">
        <v>9</v>
      </c>
      <c r="V49" s="58">
        <v>1.1000000000000001</v>
      </c>
      <c r="W49" s="58">
        <v>-0.63</v>
      </c>
      <c r="X49" s="58">
        <v>1007.19</v>
      </c>
      <c r="Y49" s="15">
        <v>99</v>
      </c>
      <c r="Z49" s="53">
        <v>6</v>
      </c>
      <c r="AA49" s="63"/>
    </row>
    <row r="50" spans="1:27" x14ac:dyDescent="0.2">
      <c r="A50" s="18" t="s">
        <v>11</v>
      </c>
      <c r="B50" s="17" t="s">
        <v>808</v>
      </c>
      <c r="C50" s="18">
        <f t="shared" si="1"/>
        <v>26</v>
      </c>
      <c r="D50" s="18">
        <f t="shared" si="2"/>
        <v>6</v>
      </c>
      <c r="E50" s="18">
        <f t="shared" si="3"/>
        <v>2016</v>
      </c>
      <c r="F50" s="50" t="s">
        <v>344</v>
      </c>
      <c r="G50" s="4">
        <v>0.59236111111111112</v>
      </c>
      <c r="H50" s="26" t="s">
        <v>342</v>
      </c>
      <c r="I50" s="67">
        <v>0.75902777777777775</v>
      </c>
      <c r="J50" s="15">
        <f t="shared" si="0"/>
        <v>178</v>
      </c>
      <c r="K50" s="69">
        <v>68.105850000000004</v>
      </c>
      <c r="L50" s="8">
        <v>59.970300000000002</v>
      </c>
      <c r="M50" s="2" t="s">
        <v>406</v>
      </c>
      <c r="N50" s="49" t="s">
        <v>246</v>
      </c>
      <c r="O50" s="2" t="s">
        <v>810</v>
      </c>
      <c r="P50" s="74" t="s">
        <v>15</v>
      </c>
      <c r="Q50" s="84" t="s">
        <v>809</v>
      </c>
      <c r="R50" s="15">
        <v>1396</v>
      </c>
      <c r="S50" s="53">
        <v>306</v>
      </c>
      <c r="T50" s="53">
        <v>80</v>
      </c>
      <c r="U50" s="15">
        <v>8</v>
      </c>
      <c r="V50" s="58">
        <v>1.7</v>
      </c>
      <c r="W50" s="58">
        <v>-0.67</v>
      </c>
      <c r="X50" s="58">
        <v>1007.28</v>
      </c>
      <c r="Y50" s="15">
        <v>99</v>
      </c>
      <c r="Z50" s="53">
        <v>6</v>
      </c>
      <c r="AA50" s="63"/>
    </row>
    <row r="51" spans="1:27" x14ac:dyDescent="0.2">
      <c r="A51" s="18" t="s">
        <v>11</v>
      </c>
      <c r="B51" s="17" t="s">
        <v>808</v>
      </c>
      <c r="C51" s="18">
        <f t="shared" si="1"/>
        <v>26</v>
      </c>
      <c r="D51" s="18">
        <f t="shared" si="2"/>
        <v>6</v>
      </c>
      <c r="E51" s="18">
        <f t="shared" si="3"/>
        <v>2016</v>
      </c>
      <c r="F51" s="50" t="s">
        <v>344</v>
      </c>
      <c r="G51" s="4">
        <v>0.62083333333333335</v>
      </c>
      <c r="H51" s="26" t="s">
        <v>342</v>
      </c>
      <c r="I51" s="67">
        <v>0.78749999999999998</v>
      </c>
      <c r="J51" s="15">
        <f t="shared" si="0"/>
        <v>178</v>
      </c>
      <c r="K51" s="69">
        <v>68.101333333333329</v>
      </c>
      <c r="L51" s="8">
        <v>59.9754</v>
      </c>
      <c r="M51" s="2" t="s">
        <v>406</v>
      </c>
      <c r="N51" s="49" t="s">
        <v>246</v>
      </c>
      <c r="O51" s="2" t="s">
        <v>8</v>
      </c>
      <c r="P51" s="74" t="s">
        <v>15</v>
      </c>
      <c r="Q51" s="84" t="s">
        <v>809</v>
      </c>
      <c r="R51" s="15">
        <v>1411</v>
      </c>
      <c r="S51" s="53">
        <v>350</v>
      </c>
      <c r="T51" s="53">
        <v>90</v>
      </c>
      <c r="U51" s="15">
        <v>10</v>
      </c>
      <c r="V51" s="58">
        <v>2.5</v>
      </c>
      <c r="W51" s="58">
        <v>-0.65</v>
      </c>
      <c r="X51" s="58">
        <v>1007.32</v>
      </c>
      <c r="Y51" s="15">
        <v>93</v>
      </c>
      <c r="Z51" s="53">
        <v>6</v>
      </c>
      <c r="AA51" s="63"/>
    </row>
    <row r="52" spans="1:27" x14ac:dyDescent="0.2">
      <c r="A52" s="18" t="s">
        <v>11</v>
      </c>
      <c r="B52" s="17" t="s">
        <v>812</v>
      </c>
      <c r="C52" s="18">
        <f t="shared" si="1"/>
        <v>26</v>
      </c>
      <c r="D52" s="18">
        <f t="shared" si="2"/>
        <v>6</v>
      </c>
      <c r="E52" s="18">
        <f t="shared" si="3"/>
        <v>2016</v>
      </c>
      <c r="F52" s="50" t="s">
        <v>344</v>
      </c>
      <c r="G52" s="4">
        <v>0.63680555555555551</v>
      </c>
      <c r="H52" s="26" t="s">
        <v>342</v>
      </c>
      <c r="I52" s="67">
        <v>0.80347222222222225</v>
      </c>
      <c r="J52" s="15">
        <f t="shared" si="0"/>
        <v>178</v>
      </c>
      <c r="K52" s="69">
        <v>68.100966666666665</v>
      </c>
      <c r="L52" s="8">
        <v>59.976916666666668</v>
      </c>
      <c r="M52" s="2" t="s">
        <v>406</v>
      </c>
      <c r="N52" s="49" t="s">
        <v>246</v>
      </c>
      <c r="O52" s="2" t="s">
        <v>68</v>
      </c>
      <c r="P52" s="2" t="s">
        <v>107</v>
      </c>
      <c r="Q52" s="5" t="s">
        <v>614</v>
      </c>
      <c r="R52" s="15">
        <v>1412</v>
      </c>
      <c r="S52" s="53">
        <v>183</v>
      </c>
      <c r="T52" s="53">
        <v>90</v>
      </c>
      <c r="U52" s="15">
        <v>10</v>
      </c>
      <c r="V52" s="58">
        <v>1.4</v>
      </c>
      <c r="W52" s="58">
        <v>-0.65</v>
      </c>
      <c r="X52" s="58">
        <v>1007.45</v>
      </c>
      <c r="Y52" s="15">
        <v>96</v>
      </c>
      <c r="Z52" s="53">
        <v>8</v>
      </c>
      <c r="AA52" s="63"/>
    </row>
    <row r="53" spans="1:27" x14ac:dyDescent="0.2">
      <c r="A53" s="18" t="s">
        <v>11</v>
      </c>
      <c r="B53" s="17" t="s">
        <v>812</v>
      </c>
      <c r="C53" s="18">
        <f t="shared" si="1"/>
        <v>26</v>
      </c>
      <c r="D53" s="18">
        <f t="shared" si="2"/>
        <v>6</v>
      </c>
      <c r="E53" s="18">
        <f t="shared" si="3"/>
        <v>2016</v>
      </c>
      <c r="F53" s="50" t="s">
        <v>344</v>
      </c>
      <c r="G53" s="4">
        <v>0.69166666666666676</v>
      </c>
      <c r="H53" s="26" t="s">
        <v>342</v>
      </c>
      <c r="I53" s="67">
        <v>0.85833333333333339</v>
      </c>
      <c r="J53" s="15">
        <f t="shared" si="0"/>
        <v>178</v>
      </c>
      <c r="K53" s="69">
        <v>68.105050000000006</v>
      </c>
      <c r="L53" s="8">
        <v>59.988550000000004</v>
      </c>
      <c r="M53" s="2" t="s">
        <v>406</v>
      </c>
      <c r="N53" s="49" t="s">
        <v>246</v>
      </c>
      <c r="O53" s="2" t="s">
        <v>69</v>
      </c>
      <c r="P53" s="2" t="s">
        <v>107</v>
      </c>
      <c r="Q53" s="5" t="s">
        <v>614</v>
      </c>
      <c r="R53" s="15">
        <v>1408</v>
      </c>
      <c r="S53" s="53">
        <v>228</v>
      </c>
      <c r="T53" s="53">
        <v>130</v>
      </c>
      <c r="U53" s="15">
        <v>9</v>
      </c>
      <c r="V53" s="58">
        <v>-0.2</v>
      </c>
      <c r="W53" s="58">
        <v>-0.62</v>
      </c>
      <c r="X53" s="58">
        <v>1008.23</v>
      </c>
      <c r="Y53" s="15">
        <v>99</v>
      </c>
      <c r="Z53" s="53">
        <v>8</v>
      </c>
      <c r="AA53" s="73"/>
    </row>
    <row r="54" spans="1:27" x14ac:dyDescent="0.2">
      <c r="A54" s="18" t="s">
        <v>11</v>
      </c>
      <c r="B54" s="17" t="s">
        <v>813</v>
      </c>
      <c r="C54" s="18">
        <f t="shared" si="1"/>
        <v>26</v>
      </c>
      <c r="D54" s="18">
        <f t="shared" si="2"/>
        <v>6</v>
      </c>
      <c r="E54" s="18">
        <f t="shared" si="3"/>
        <v>2016</v>
      </c>
      <c r="F54" s="50" t="s">
        <v>344</v>
      </c>
      <c r="G54" s="4">
        <v>0.70416666666666661</v>
      </c>
      <c r="H54" s="26" t="s">
        <v>342</v>
      </c>
      <c r="I54" s="67">
        <v>0.87083333333333324</v>
      </c>
      <c r="J54" s="15">
        <f t="shared" si="0"/>
        <v>178</v>
      </c>
      <c r="K54" s="69">
        <v>68.104583333333338</v>
      </c>
      <c r="L54" s="8">
        <v>59.993183333333334</v>
      </c>
      <c r="M54" s="2" t="s">
        <v>406</v>
      </c>
      <c r="N54" s="49" t="s">
        <v>246</v>
      </c>
      <c r="O54" s="2" t="s">
        <v>608</v>
      </c>
      <c r="P54" s="74" t="s">
        <v>15</v>
      </c>
      <c r="Q54" s="84" t="s">
        <v>811</v>
      </c>
      <c r="R54" s="15">
        <v>1408</v>
      </c>
      <c r="S54" s="53">
        <v>60</v>
      </c>
      <c r="T54" s="53">
        <v>140</v>
      </c>
      <c r="U54" s="15">
        <v>5</v>
      </c>
      <c r="V54" s="58">
        <v>0.3</v>
      </c>
      <c r="W54" s="58">
        <v>-0.65</v>
      </c>
      <c r="X54" s="58">
        <v>1008.32</v>
      </c>
      <c r="Y54" s="15">
        <v>99</v>
      </c>
      <c r="Z54" s="53">
        <v>8</v>
      </c>
      <c r="AA54" s="73"/>
    </row>
    <row r="55" spans="1:27" x14ac:dyDescent="0.2">
      <c r="A55" s="18" t="s">
        <v>11</v>
      </c>
      <c r="B55" s="17" t="s">
        <v>813</v>
      </c>
      <c r="C55" s="18">
        <f t="shared" si="1"/>
        <v>26</v>
      </c>
      <c r="D55" s="18">
        <f t="shared" si="2"/>
        <v>6</v>
      </c>
      <c r="E55" s="18">
        <f t="shared" si="3"/>
        <v>2016</v>
      </c>
      <c r="F55" s="50" t="s">
        <v>344</v>
      </c>
      <c r="G55" s="4">
        <v>0.74652777777777779</v>
      </c>
      <c r="H55" s="26" t="s">
        <v>342</v>
      </c>
      <c r="I55" s="67">
        <v>0.91319444444444453</v>
      </c>
      <c r="J55" s="15">
        <f t="shared" si="0"/>
        <v>178</v>
      </c>
      <c r="K55" s="69">
        <v>68.106300000000005</v>
      </c>
      <c r="L55" s="8">
        <v>59.99263333333333</v>
      </c>
      <c r="M55" s="2" t="s">
        <v>406</v>
      </c>
      <c r="N55" s="49" t="s">
        <v>246</v>
      </c>
      <c r="O55" s="2" t="s">
        <v>8</v>
      </c>
      <c r="P55" s="74" t="s">
        <v>15</v>
      </c>
      <c r="Q55" s="84" t="s">
        <v>811</v>
      </c>
      <c r="R55" s="15">
        <v>1409</v>
      </c>
      <c r="S55" s="53">
        <v>55</v>
      </c>
      <c r="T55" s="53">
        <v>140</v>
      </c>
      <c r="U55" s="15">
        <v>7</v>
      </c>
      <c r="V55" s="58">
        <v>0</v>
      </c>
      <c r="W55" s="58">
        <v>-0.66</v>
      </c>
      <c r="X55" s="58">
        <v>1008.98</v>
      </c>
      <c r="Y55" s="15">
        <v>99</v>
      </c>
      <c r="Z55" s="53">
        <v>8</v>
      </c>
      <c r="AA55" s="73"/>
    </row>
    <row r="56" spans="1:27" x14ac:dyDescent="0.2">
      <c r="A56" s="18" t="s">
        <v>11</v>
      </c>
      <c r="B56" s="17" t="s">
        <v>814</v>
      </c>
      <c r="C56" s="18">
        <f t="shared" si="1"/>
        <v>26</v>
      </c>
      <c r="D56" s="18">
        <f t="shared" si="2"/>
        <v>6</v>
      </c>
      <c r="E56" s="18">
        <f t="shared" si="3"/>
        <v>2016</v>
      </c>
      <c r="F56" s="50" t="s">
        <v>344</v>
      </c>
      <c r="G56" s="4">
        <v>0.7583333333333333</v>
      </c>
      <c r="H56" s="26" t="s">
        <v>342</v>
      </c>
      <c r="I56" s="67">
        <v>0.92499999999999993</v>
      </c>
      <c r="J56" s="15">
        <f t="shared" si="0"/>
        <v>178</v>
      </c>
      <c r="K56" s="69">
        <v>68.106300000000005</v>
      </c>
      <c r="L56" s="8">
        <v>59.989283333333333</v>
      </c>
      <c r="M56" s="2" t="s">
        <v>406</v>
      </c>
      <c r="N56" s="49" t="s">
        <v>246</v>
      </c>
      <c r="O56" s="2" t="s">
        <v>339</v>
      </c>
      <c r="P56" s="2" t="s">
        <v>177</v>
      </c>
      <c r="Q56" s="5" t="s">
        <v>626</v>
      </c>
      <c r="R56" s="15">
        <v>1408</v>
      </c>
      <c r="S56" s="53">
        <v>293</v>
      </c>
      <c r="T56" s="53">
        <v>140</v>
      </c>
      <c r="U56" s="15">
        <v>6</v>
      </c>
      <c r="V56" s="58">
        <v>0</v>
      </c>
      <c r="W56" s="58">
        <v>-0.65</v>
      </c>
      <c r="X56" s="58">
        <v>1008.97</v>
      </c>
      <c r="Y56" s="15">
        <v>99</v>
      </c>
      <c r="Z56" s="53">
        <v>8</v>
      </c>
      <c r="AA56" s="73"/>
    </row>
    <row r="57" spans="1:27" x14ac:dyDescent="0.2">
      <c r="A57" s="18" t="s">
        <v>11</v>
      </c>
      <c r="B57" s="17" t="s">
        <v>814</v>
      </c>
      <c r="C57" s="18">
        <f t="shared" si="1"/>
        <v>26</v>
      </c>
      <c r="D57" s="18">
        <f t="shared" si="2"/>
        <v>6</v>
      </c>
      <c r="E57" s="18">
        <f t="shared" si="3"/>
        <v>2016</v>
      </c>
      <c r="F57" s="50" t="s">
        <v>344</v>
      </c>
      <c r="G57" s="4">
        <v>0.77500000000000002</v>
      </c>
      <c r="H57" s="26" t="s">
        <v>342</v>
      </c>
      <c r="I57" s="67">
        <v>0.94166666666666676</v>
      </c>
      <c r="J57" s="15">
        <f t="shared" si="0"/>
        <v>178</v>
      </c>
      <c r="K57" s="69">
        <v>68.106716666666671</v>
      </c>
      <c r="L57" s="8">
        <v>59.986550000000001</v>
      </c>
      <c r="M57" s="2" t="s">
        <v>406</v>
      </c>
      <c r="N57" s="49" t="s">
        <v>246</v>
      </c>
      <c r="O57" s="2" t="s">
        <v>119</v>
      </c>
      <c r="P57" s="2" t="s">
        <v>177</v>
      </c>
      <c r="Q57" s="5" t="s">
        <v>626</v>
      </c>
      <c r="R57" s="15">
        <v>1407</v>
      </c>
      <c r="S57" s="53">
        <v>278</v>
      </c>
      <c r="T57" s="53">
        <v>130</v>
      </c>
      <c r="U57" s="15">
        <v>10</v>
      </c>
      <c r="V57" s="58">
        <v>-1.1000000000000001</v>
      </c>
      <c r="W57" s="58">
        <v>-0.66</v>
      </c>
      <c r="X57" s="58">
        <v>1009.13</v>
      </c>
      <c r="Y57" s="15">
        <v>99</v>
      </c>
      <c r="Z57" s="53">
        <v>8</v>
      </c>
      <c r="AA57" s="73"/>
    </row>
    <row r="58" spans="1:27" x14ac:dyDescent="0.2">
      <c r="A58" s="18" t="s">
        <v>11</v>
      </c>
      <c r="B58" s="17" t="s">
        <v>814</v>
      </c>
      <c r="C58" s="18">
        <f t="shared" si="1"/>
        <v>26</v>
      </c>
      <c r="D58" s="18">
        <f t="shared" si="2"/>
        <v>6</v>
      </c>
      <c r="E58" s="18">
        <f t="shared" si="3"/>
        <v>2016</v>
      </c>
      <c r="F58" s="50" t="s">
        <v>344</v>
      </c>
      <c r="G58" s="4">
        <v>0.79513888888888884</v>
      </c>
      <c r="H58" s="26" t="s">
        <v>342</v>
      </c>
      <c r="I58" s="67">
        <v>0.96180555555555547</v>
      </c>
      <c r="J58" s="15">
        <f t="shared" si="0"/>
        <v>178</v>
      </c>
      <c r="K58" s="69">
        <v>68.107133333333337</v>
      </c>
      <c r="L58" s="8">
        <v>59.982349999999997</v>
      </c>
      <c r="M58" s="2" t="s">
        <v>406</v>
      </c>
      <c r="N58" s="49" t="s">
        <v>246</v>
      </c>
      <c r="O58" s="2" t="s">
        <v>120</v>
      </c>
      <c r="P58" s="2" t="s">
        <v>177</v>
      </c>
      <c r="Q58" s="5" t="s">
        <v>626</v>
      </c>
      <c r="R58" s="15">
        <v>1404</v>
      </c>
      <c r="S58" s="53">
        <v>355</v>
      </c>
      <c r="T58" s="53">
        <v>140</v>
      </c>
      <c r="U58" s="15">
        <v>8</v>
      </c>
      <c r="V58" s="58">
        <v>-0.9</v>
      </c>
      <c r="W58" s="58">
        <v>-0.64</v>
      </c>
      <c r="X58" s="58">
        <v>1009.52</v>
      </c>
      <c r="Y58" s="15">
        <v>99</v>
      </c>
      <c r="Z58" s="53">
        <v>8</v>
      </c>
      <c r="AA58" s="73"/>
    </row>
    <row r="59" spans="1:27" x14ac:dyDescent="0.2">
      <c r="A59" s="18" t="s">
        <v>11</v>
      </c>
      <c r="B59" s="17" t="s">
        <v>412</v>
      </c>
      <c r="C59" s="18">
        <f t="shared" si="1"/>
        <v>26</v>
      </c>
      <c r="D59" s="18">
        <f t="shared" si="2"/>
        <v>6</v>
      </c>
      <c r="E59" s="18">
        <f t="shared" si="3"/>
        <v>2016</v>
      </c>
      <c r="F59" s="50" t="s">
        <v>344</v>
      </c>
      <c r="G59" s="4">
        <v>0.84791666666666676</v>
      </c>
      <c r="H59" s="26" t="s">
        <v>347</v>
      </c>
      <c r="I59" s="67">
        <v>1.4583333333333332E-2</v>
      </c>
      <c r="J59" s="15">
        <f t="shared" si="0"/>
        <v>178</v>
      </c>
      <c r="K59" s="69">
        <v>68.109916666666663</v>
      </c>
      <c r="L59" s="8">
        <v>59.728450000000002</v>
      </c>
      <c r="M59" s="8" t="s">
        <v>414</v>
      </c>
      <c r="N59" s="49" t="s">
        <v>247</v>
      </c>
      <c r="O59" s="2" t="s">
        <v>620</v>
      </c>
      <c r="P59" s="2" t="s">
        <v>15</v>
      </c>
      <c r="Q59" s="5" t="s">
        <v>815</v>
      </c>
      <c r="R59" s="15">
        <v>1058</v>
      </c>
      <c r="S59" s="53">
        <v>24</v>
      </c>
      <c r="T59" s="53">
        <v>110</v>
      </c>
      <c r="U59" s="15">
        <v>9</v>
      </c>
      <c r="V59" s="58">
        <v>-0.8</v>
      </c>
      <c r="W59" s="58">
        <v>-0.78</v>
      </c>
      <c r="X59" s="58">
        <v>1009.97</v>
      </c>
      <c r="Y59" s="15">
        <v>99</v>
      </c>
      <c r="Z59" s="53">
        <v>8</v>
      </c>
      <c r="AA59" s="73"/>
    </row>
    <row r="60" spans="1:27" x14ac:dyDescent="0.2">
      <c r="A60" s="18" t="s">
        <v>11</v>
      </c>
      <c r="B60" s="17" t="s">
        <v>412</v>
      </c>
      <c r="C60" s="18">
        <f t="shared" si="1"/>
        <v>26</v>
      </c>
      <c r="D60" s="18">
        <f t="shared" si="2"/>
        <v>6</v>
      </c>
      <c r="E60" s="18">
        <f t="shared" si="3"/>
        <v>2016</v>
      </c>
      <c r="F60" s="50" t="s">
        <v>344</v>
      </c>
      <c r="G60" s="4">
        <v>0.87708333333333333</v>
      </c>
      <c r="H60" s="26" t="s">
        <v>347</v>
      </c>
      <c r="I60" s="67">
        <v>4.3750000000000004E-2</v>
      </c>
      <c r="J60" s="15">
        <f t="shared" si="0"/>
        <v>178</v>
      </c>
      <c r="K60" s="69">
        <v>68.111033333333339</v>
      </c>
      <c r="L60" s="8">
        <v>59.721716666666666</v>
      </c>
      <c r="M60" s="8" t="s">
        <v>414</v>
      </c>
      <c r="N60" s="49" t="s">
        <v>247</v>
      </c>
      <c r="O60" s="2" t="s">
        <v>8</v>
      </c>
      <c r="P60" s="2" t="s">
        <v>15</v>
      </c>
      <c r="Q60" s="5" t="s">
        <v>815</v>
      </c>
      <c r="R60" s="15">
        <v>1038</v>
      </c>
      <c r="S60" s="53">
        <v>7</v>
      </c>
      <c r="T60" s="53">
        <v>120</v>
      </c>
      <c r="U60" s="15">
        <v>6</v>
      </c>
      <c r="V60" s="58">
        <v>-0.9</v>
      </c>
      <c r="W60" s="58">
        <v>-0.77</v>
      </c>
      <c r="X60" s="58">
        <v>1010.38</v>
      </c>
      <c r="Y60" s="15">
        <v>99</v>
      </c>
      <c r="Z60" s="53">
        <v>8</v>
      </c>
      <c r="AA60" s="73"/>
    </row>
    <row r="61" spans="1:27" x14ac:dyDescent="0.2">
      <c r="A61" s="18" t="s">
        <v>11</v>
      </c>
      <c r="B61" s="17" t="s">
        <v>413</v>
      </c>
      <c r="C61" s="18">
        <f t="shared" si="1"/>
        <v>26</v>
      </c>
      <c r="D61" s="18">
        <f t="shared" si="2"/>
        <v>6</v>
      </c>
      <c r="E61" s="18">
        <f t="shared" si="3"/>
        <v>2016</v>
      </c>
      <c r="F61" s="50" t="s">
        <v>344</v>
      </c>
      <c r="G61" s="4">
        <v>0.93680555555555556</v>
      </c>
      <c r="H61" s="26" t="s">
        <v>347</v>
      </c>
      <c r="I61" s="67">
        <v>0.10347222222222223</v>
      </c>
      <c r="J61" s="15">
        <f t="shared" si="0"/>
        <v>178</v>
      </c>
      <c r="K61" s="69">
        <v>68.115899999999996</v>
      </c>
      <c r="L61" s="8">
        <v>59.451883333333335</v>
      </c>
      <c r="M61" s="8" t="s">
        <v>415</v>
      </c>
      <c r="N61" s="49" t="s">
        <v>283</v>
      </c>
      <c r="O61" s="2" t="s">
        <v>620</v>
      </c>
      <c r="P61" s="2" t="s">
        <v>15</v>
      </c>
      <c r="Q61" s="5" t="s">
        <v>817</v>
      </c>
      <c r="R61" s="15">
        <v>511</v>
      </c>
      <c r="S61" s="53">
        <v>121</v>
      </c>
      <c r="T61" s="53">
        <v>120</v>
      </c>
      <c r="U61" s="15">
        <v>5</v>
      </c>
      <c r="V61" s="58">
        <v>-1.1000000000000001</v>
      </c>
      <c r="W61" s="58">
        <v>-0.78</v>
      </c>
      <c r="X61" s="58">
        <v>1010.82</v>
      </c>
      <c r="Y61" s="15">
        <v>99</v>
      </c>
      <c r="Z61" s="53">
        <v>8</v>
      </c>
      <c r="AA61" s="73"/>
    </row>
    <row r="62" spans="1:27" x14ac:dyDescent="0.2">
      <c r="A62" s="18" t="s">
        <v>11</v>
      </c>
      <c r="B62" s="17" t="s">
        <v>413</v>
      </c>
      <c r="C62" s="18">
        <f t="shared" si="1"/>
        <v>26</v>
      </c>
      <c r="D62" s="18">
        <f t="shared" si="2"/>
        <v>6</v>
      </c>
      <c r="E62" s="18">
        <f t="shared" si="3"/>
        <v>2016</v>
      </c>
      <c r="F62" s="50" t="s">
        <v>344</v>
      </c>
      <c r="G62" s="4">
        <v>0.97152777777777777</v>
      </c>
      <c r="H62" s="26" t="s">
        <v>347</v>
      </c>
      <c r="I62" s="67">
        <v>0.13819444444444443</v>
      </c>
      <c r="J62" s="15">
        <f t="shared" si="0"/>
        <v>178</v>
      </c>
      <c r="K62" s="69">
        <v>68.117500000000007</v>
      </c>
      <c r="L62" s="8">
        <v>59.444433333333336</v>
      </c>
      <c r="M62" s="8" t="s">
        <v>415</v>
      </c>
      <c r="N62" s="49" t="s">
        <v>283</v>
      </c>
      <c r="O62" s="2" t="s">
        <v>8</v>
      </c>
      <c r="P62" s="2" t="s">
        <v>15</v>
      </c>
      <c r="Q62" s="5" t="s">
        <v>817</v>
      </c>
      <c r="R62" s="15">
        <v>499</v>
      </c>
      <c r="S62" s="22">
        <v>120</v>
      </c>
      <c r="T62" s="53">
        <v>140</v>
      </c>
      <c r="U62" s="15">
        <v>4</v>
      </c>
      <c r="V62" s="58">
        <v>-1.1000000000000001</v>
      </c>
      <c r="W62" s="58">
        <v>-0.72</v>
      </c>
      <c r="X62" s="58">
        <v>1010.89</v>
      </c>
      <c r="Y62" s="15">
        <v>99</v>
      </c>
      <c r="Z62" s="53">
        <v>8</v>
      </c>
      <c r="AA62" s="73"/>
    </row>
    <row r="63" spans="1:27" x14ac:dyDescent="0.2">
      <c r="A63" s="18" t="s">
        <v>11</v>
      </c>
      <c r="B63" s="17" t="s">
        <v>421</v>
      </c>
      <c r="C63" s="18">
        <f t="shared" si="1"/>
        <v>27</v>
      </c>
      <c r="D63" s="18">
        <f t="shared" si="2"/>
        <v>6</v>
      </c>
      <c r="E63" s="18">
        <f t="shared" si="3"/>
        <v>2016</v>
      </c>
      <c r="F63" s="3">
        <v>42548</v>
      </c>
      <c r="G63" s="4">
        <v>6.0416666666666667E-2</v>
      </c>
      <c r="H63" s="26" t="s">
        <v>347</v>
      </c>
      <c r="I63" s="67">
        <v>0.22708333333333333</v>
      </c>
      <c r="J63" s="15">
        <f t="shared" si="0"/>
        <v>179</v>
      </c>
      <c r="K63" s="69">
        <v>68.112233333333336</v>
      </c>
      <c r="L63" s="8">
        <v>59.201966666666664</v>
      </c>
      <c r="M63" s="8" t="s">
        <v>416</v>
      </c>
      <c r="N63" s="49" t="s">
        <v>419</v>
      </c>
      <c r="O63" s="2" t="s">
        <v>608</v>
      </c>
      <c r="P63" s="2" t="s">
        <v>15</v>
      </c>
      <c r="Q63" s="5" t="s">
        <v>818</v>
      </c>
      <c r="R63" s="15">
        <v>307</v>
      </c>
      <c r="S63" s="53">
        <v>287</v>
      </c>
      <c r="T63" s="53">
        <v>175</v>
      </c>
      <c r="U63" s="15">
        <v>2</v>
      </c>
      <c r="V63" s="58">
        <v>-2.2000000000000002</v>
      </c>
      <c r="W63" s="58">
        <v>-0.77</v>
      </c>
      <c r="X63" s="58">
        <v>1011.47</v>
      </c>
      <c r="Y63" s="15">
        <v>99</v>
      </c>
      <c r="Z63" s="53">
        <v>9</v>
      </c>
      <c r="AA63" s="73"/>
    </row>
    <row r="64" spans="1:27" x14ac:dyDescent="0.2">
      <c r="A64" s="18" t="s">
        <v>11</v>
      </c>
      <c r="B64" s="17" t="s">
        <v>421</v>
      </c>
      <c r="C64" s="18">
        <f t="shared" si="1"/>
        <v>27</v>
      </c>
      <c r="D64" s="18">
        <f t="shared" si="2"/>
        <v>6</v>
      </c>
      <c r="E64" s="18">
        <f t="shared" si="3"/>
        <v>2016</v>
      </c>
      <c r="F64" s="3">
        <v>42548</v>
      </c>
      <c r="G64" s="4">
        <v>8.819444444444445E-2</v>
      </c>
      <c r="H64" s="26" t="s">
        <v>347</v>
      </c>
      <c r="I64" s="67">
        <v>0.25486111111111109</v>
      </c>
      <c r="J64" s="15">
        <f t="shared" si="0"/>
        <v>179</v>
      </c>
      <c r="K64" s="69">
        <v>68.112383333333327</v>
      </c>
      <c r="L64" s="8">
        <v>59.200650000000003</v>
      </c>
      <c r="M64" s="8" t="s">
        <v>416</v>
      </c>
      <c r="N64" s="49" t="s">
        <v>419</v>
      </c>
      <c r="O64" s="2" t="s">
        <v>8</v>
      </c>
      <c r="P64" s="2" t="s">
        <v>15</v>
      </c>
      <c r="Q64" s="5" t="s">
        <v>818</v>
      </c>
      <c r="R64" s="15">
        <v>305</v>
      </c>
      <c r="S64" s="53">
        <v>314</v>
      </c>
      <c r="T64" s="53">
        <v>295</v>
      </c>
      <c r="U64" s="15">
        <v>1</v>
      </c>
      <c r="V64" s="58">
        <v>-2.2000000000000002</v>
      </c>
      <c r="W64" s="58">
        <v>-0.76</v>
      </c>
      <c r="X64" s="58">
        <v>1011.78</v>
      </c>
      <c r="Y64" s="15">
        <v>99</v>
      </c>
      <c r="Z64" s="53">
        <v>9</v>
      </c>
      <c r="AA64" s="73"/>
    </row>
    <row r="65" spans="1:27" x14ac:dyDescent="0.2">
      <c r="A65" s="18" t="s">
        <v>11</v>
      </c>
      <c r="B65" s="17" t="s">
        <v>422</v>
      </c>
      <c r="C65" s="18">
        <f t="shared" si="1"/>
        <v>27</v>
      </c>
      <c r="D65" s="18">
        <f t="shared" si="2"/>
        <v>6</v>
      </c>
      <c r="E65" s="18">
        <f t="shared" si="3"/>
        <v>2016</v>
      </c>
      <c r="F65" s="3">
        <v>42548</v>
      </c>
      <c r="G65" s="4">
        <v>0.13958333333333334</v>
      </c>
      <c r="H65" s="26" t="s">
        <v>347</v>
      </c>
      <c r="I65" s="67">
        <v>0.30624999999999997</v>
      </c>
      <c r="J65" s="15">
        <f t="shared" si="0"/>
        <v>179</v>
      </c>
      <c r="K65" s="69">
        <v>68.115416666666661</v>
      </c>
      <c r="L65" s="8">
        <v>58.933149999999998</v>
      </c>
      <c r="M65" s="8" t="s">
        <v>417</v>
      </c>
      <c r="N65" s="49" t="s">
        <v>247</v>
      </c>
      <c r="O65" s="2" t="s">
        <v>370</v>
      </c>
      <c r="P65" s="2" t="s">
        <v>15</v>
      </c>
      <c r="Q65" s="5" t="s">
        <v>819</v>
      </c>
      <c r="R65" s="15">
        <v>272</v>
      </c>
      <c r="S65" s="53">
        <v>179</v>
      </c>
      <c r="T65" s="53">
        <v>15</v>
      </c>
      <c r="U65" s="15">
        <v>0.2</v>
      </c>
      <c r="V65" s="58">
        <v>-1.5</v>
      </c>
      <c r="W65" s="58">
        <v>-0.76</v>
      </c>
      <c r="X65" s="58">
        <v>1012.26</v>
      </c>
      <c r="Y65" s="15">
        <v>99</v>
      </c>
      <c r="Z65" s="53">
        <v>8</v>
      </c>
      <c r="AA65" s="73"/>
    </row>
    <row r="66" spans="1:27" x14ac:dyDescent="0.2">
      <c r="A66" s="18" t="s">
        <v>11</v>
      </c>
      <c r="B66" s="17" t="s">
        <v>422</v>
      </c>
      <c r="C66" s="18">
        <f t="shared" si="1"/>
        <v>27</v>
      </c>
      <c r="D66" s="18">
        <f t="shared" si="2"/>
        <v>6</v>
      </c>
      <c r="E66" s="18">
        <f t="shared" si="3"/>
        <v>2016</v>
      </c>
      <c r="F66" s="3">
        <v>42548</v>
      </c>
      <c r="G66" s="4">
        <v>0.14444444444444446</v>
      </c>
      <c r="H66" s="26" t="s">
        <v>347</v>
      </c>
      <c r="I66" s="67">
        <v>0.31111111111111112</v>
      </c>
      <c r="J66" s="15">
        <f t="shared" si="0"/>
        <v>179</v>
      </c>
      <c r="K66" s="69">
        <v>68.114983333333328</v>
      </c>
      <c r="L66" s="8">
        <v>58.934399999999997</v>
      </c>
      <c r="M66" s="8" t="s">
        <v>417</v>
      </c>
      <c r="N66" s="49" t="s">
        <v>247</v>
      </c>
      <c r="O66" s="2" t="s">
        <v>8</v>
      </c>
      <c r="P66" s="2" t="s">
        <v>15</v>
      </c>
      <c r="Q66" s="5" t="s">
        <v>819</v>
      </c>
      <c r="R66" s="15">
        <v>272</v>
      </c>
      <c r="S66" s="53">
        <v>145</v>
      </c>
      <c r="T66" s="53">
        <v>60</v>
      </c>
      <c r="U66" s="15">
        <v>0.4</v>
      </c>
      <c r="V66" s="58">
        <v>-1.5</v>
      </c>
      <c r="W66" s="58">
        <v>-0.76</v>
      </c>
      <c r="X66" s="58">
        <v>1012.21</v>
      </c>
      <c r="Y66" s="15">
        <v>99</v>
      </c>
      <c r="Z66" s="53">
        <v>8</v>
      </c>
      <c r="AA66" s="73"/>
    </row>
    <row r="67" spans="1:27" x14ac:dyDescent="0.2">
      <c r="A67" s="18" t="s">
        <v>11</v>
      </c>
      <c r="B67" s="17" t="s">
        <v>816</v>
      </c>
      <c r="C67" s="18">
        <f t="shared" si="1"/>
        <v>27</v>
      </c>
      <c r="D67" s="18">
        <f t="shared" si="2"/>
        <v>6</v>
      </c>
      <c r="E67" s="18">
        <f t="shared" si="3"/>
        <v>2016</v>
      </c>
      <c r="F67" s="3">
        <v>42548</v>
      </c>
      <c r="G67" s="4">
        <v>0.14722222222222223</v>
      </c>
      <c r="H67" s="26" t="s">
        <v>347</v>
      </c>
      <c r="I67" s="67">
        <v>0.31388888888888888</v>
      </c>
      <c r="J67" s="15">
        <f t="shared" si="0"/>
        <v>179</v>
      </c>
      <c r="K67" s="69">
        <v>68.114433333333338</v>
      </c>
      <c r="L67" s="52">
        <v>58.93546666666667</v>
      </c>
      <c r="M67" s="8" t="s">
        <v>417</v>
      </c>
      <c r="N67" s="83" t="s">
        <v>247</v>
      </c>
      <c r="O67" s="2" t="s">
        <v>608</v>
      </c>
      <c r="P67" s="2" t="s">
        <v>15</v>
      </c>
      <c r="Q67" s="5" t="s">
        <v>820</v>
      </c>
      <c r="R67" s="15">
        <v>272</v>
      </c>
      <c r="S67" s="53">
        <v>144</v>
      </c>
      <c r="T67" s="53">
        <v>90</v>
      </c>
      <c r="U67" s="15">
        <v>0.7</v>
      </c>
      <c r="V67" s="58">
        <v>-1.4</v>
      </c>
      <c r="W67" s="58">
        <v>-0.73</v>
      </c>
      <c r="X67" s="58">
        <v>1012.21</v>
      </c>
      <c r="Y67" s="15">
        <v>99</v>
      </c>
      <c r="Z67" s="53">
        <v>8</v>
      </c>
      <c r="AA67" s="73"/>
    </row>
    <row r="68" spans="1:27" x14ac:dyDescent="0.2">
      <c r="A68" s="18" t="s">
        <v>11</v>
      </c>
      <c r="B68" s="17" t="s">
        <v>816</v>
      </c>
      <c r="C68" s="18">
        <f t="shared" si="1"/>
        <v>27</v>
      </c>
      <c r="D68" s="18">
        <f t="shared" si="2"/>
        <v>6</v>
      </c>
      <c r="E68" s="18">
        <f t="shared" si="3"/>
        <v>2016</v>
      </c>
      <c r="F68" s="3">
        <v>42548</v>
      </c>
      <c r="G68" s="4">
        <v>0.15902777777777777</v>
      </c>
      <c r="H68" s="26" t="s">
        <v>347</v>
      </c>
      <c r="I68" s="67">
        <v>0.32569444444444445</v>
      </c>
      <c r="J68" s="15">
        <f t="shared" ref="J68:J133" si="4">F68-42369</f>
        <v>179</v>
      </c>
      <c r="K68" s="69">
        <v>68.114483333333339</v>
      </c>
      <c r="L68" s="8">
        <v>58.942183333333332</v>
      </c>
      <c r="M68" s="8" t="s">
        <v>417</v>
      </c>
      <c r="N68" s="83" t="s">
        <v>247</v>
      </c>
      <c r="O68" s="2" t="s">
        <v>140</v>
      </c>
      <c r="P68" s="2" t="s">
        <v>15</v>
      </c>
      <c r="Q68" s="5" t="s">
        <v>820</v>
      </c>
      <c r="R68" s="53">
        <v>272</v>
      </c>
      <c r="S68" s="53">
        <v>242</v>
      </c>
      <c r="T68" s="15">
        <v>5</v>
      </c>
      <c r="U68" s="15">
        <v>1.2</v>
      </c>
      <c r="V68" s="58">
        <v>-0.9</v>
      </c>
      <c r="W68" s="58">
        <v>-0.7</v>
      </c>
      <c r="X68" s="58">
        <v>1012.29</v>
      </c>
      <c r="Y68" s="15">
        <v>99</v>
      </c>
      <c r="Z68" s="53">
        <v>8</v>
      </c>
      <c r="AA68" s="73"/>
    </row>
    <row r="69" spans="1:27" x14ac:dyDescent="0.2">
      <c r="A69" s="18" t="s">
        <v>11</v>
      </c>
      <c r="B69" s="17" t="s">
        <v>423</v>
      </c>
      <c r="C69" s="18">
        <f t="shared" si="1"/>
        <v>27</v>
      </c>
      <c r="D69" s="18">
        <f t="shared" si="2"/>
        <v>6</v>
      </c>
      <c r="E69" s="18">
        <f t="shared" si="3"/>
        <v>2016</v>
      </c>
      <c r="F69" s="3">
        <v>42548</v>
      </c>
      <c r="G69" s="4">
        <v>0.19930555555555554</v>
      </c>
      <c r="H69" s="26" t="s">
        <v>347</v>
      </c>
      <c r="I69" s="67">
        <v>0.3659722222222222</v>
      </c>
      <c r="J69" s="15">
        <f t="shared" si="4"/>
        <v>179</v>
      </c>
      <c r="K69" s="69">
        <v>68.111599999999996</v>
      </c>
      <c r="L69" s="8">
        <v>58.687216666666664</v>
      </c>
      <c r="M69" s="8" t="s">
        <v>418</v>
      </c>
      <c r="N69" s="49" t="s">
        <v>283</v>
      </c>
      <c r="O69" s="2" t="s">
        <v>620</v>
      </c>
      <c r="P69" s="2" t="s">
        <v>15</v>
      </c>
      <c r="Q69" s="5" t="s">
        <v>821</v>
      </c>
      <c r="R69" s="15">
        <v>277</v>
      </c>
      <c r="S69" s="53">
        <v>348</v>
      </c>
      <c r="T69" s="53">
        <v>90</v>
      </c>
      <c r="U69" s="15">
        <v>2</v>
      </c>
      <c r="V69" s="58">
        <v>-0.9</v>
      </c>
      <c r="W69" s="58">
        <v>-0.78</v>
      </c>
      <c r="X69" s="58">
        <v>1012.24</v>
      </c>
      <c r="Y69" s="15">
        <v>99</v>
      </c>
      <c r="Z69" s="53">
        <v>8</v>
      </c>
      <c r="AA69" s="73"/>
    </row>
    <row r="70" spans="1:27" x14ac:dyDescent="0.2">
      <c r="A70" s="18" t="s">
        <v>11</v>
      </c>
      <c r="B70" s="17" t="s">
        <v>423</v>
      </c>
      <c r="C70" s="18">
        <f t="shared" si="1"/>
        <v>27</v>
      </c>
      <c r="D70" s="18">
        <f t="shared" si="2"/>
        <v>6</v>
      </c>
      <c r="E70" s="18">
        <f t="shared" si="3"/>
        <v>2016</v>
      </c>
      <c r="F70" s="3">
        <v>42548</v>
      </c>
      <c r="G70" s="4">
        <v>0.22847222222222222</v>
      </c>
      <c r="H70" s="26" t="s">
        <v>347</v>
      </c>
      <c r="I70" s="67">
        <v>0.39513888888888887</v>
      </c>
      <c r="J70" s="15">
        <f t="shared" si="4"/>
        <v>179</v>
      </c>
      <c r="K70" s="69">
        <v>68.108599999999996</v>
      </c>
      <c r="L70" s="8">
        <v>58.690533333333335</v>
      </c>
      <c r="M70" s="8" t="s">
        <v>418</v>
      </c>
      <c r="N70" s="49" t="s">
        <v>283</v>
      </c>
      <c r="O70" s="2" t="s">
        <v>8</v>
      </c>
      <c r="P70" s="2" t="s">
        <v>15</v>
      </c>
      <c r="Q70" s="5" t="s">
        <v>821</v>
      </c>
      <c r="R70" s="15">
        <v>272</v>
      </c>
      <c r="S70" s="53">
        <v>21</v>
      </c>
      <c r="T70" s="53">
        <v>120</v>
      </c>
      <c r="U70" s="15">
        <v>1</v>
      </c>
      <c r="V70" s="58">
        <v>0</v>
      </c>
      <c r="W70" s="58">
        <v>-0.52</v>
      </c>
      <c r="X70" s="58">
        <v>1012.4</v>
      </c>
      <c r="Y70" s="15">
        <v>99</v>
      </c>
      <c r="Z70" s="53">
        <v>8</v>
      </c>
      <c r="AA70" s="73"/>
    </row>
    <row r="71" spans="1:27" x14ac:dyDescent="0.2">
      <c r="A71" s="18" t="s">
        <v>11</v>
      </c>
      <c r="B71" s="17" t="s">
        <v>424</v>
      </c>
      <c r="C71" s="18">
        <f t="shared" si="1"/>
        <v>27</v>
      </c>
      <c r="D71" s="18">
        <f t="shared" si="2"/>
        <v>6</v>
      </c>
      <c r="E71" s="18">
        <f t="shared" si="3"/>
        <v>2016</v>
      </c>
      <c r="F71" s="3">
        <v>42548</v>
      </c>
      <c r="G71" s="4">
        <v>0.27291666666666664</v>
      </c>
      <c r="H71" s="26" t="s">
        <v>347</v>
      </c>
      <c r="I71" s="67">
        <v>0.43958333333333338</v>
      </c>
      <c r="J71" s="15">
        <f t="shared" si="4"/>
        <v>179</v>
      </c>
      <c r="K71" s="69">
        <v>68.113900000000001</v>
      </c>
      <c r="L71" s="8">
        <v>58.421183333333332</v>
      </c>
      <c r="M71" s="8" t="s">
        <v>420</v>
      </c>
      <c r="N71" s="49" t="s">
        <v>247</v>
      </c>
      <c r="O71" s="2" t="s">
        <v>620</v>
      </c>
      <c r="P71" s="2" t="s">
        <v>15</v>
      </c>
      <c r="Q71" s="5" t="s">
        <v>822</v>
      </c>
      <c r="R71" s="15">
        <v>403</v>
      </c>
      <c r="S71" s="53">
        <v>317</v>
      </c>
      <c r="T71" s="53">
        <v>80</v>
      </c>
      <c r="U71" s="15">
        <v>4</v>
      </c>
      <c r="V71" s="58">
        <v>-1</v>
      </c>
      <c r="W71" s="58">
        <v>-0.54</v>
      </c>
      <c r="X71" s="58">
        <v>1012.44</v>
      </c>
      <c r="Y71" s="15">
        <v>99</v>
      </c>
      <c r="Z71" s="53">
        <v>8</v>
      </c>
      <c r="AA71" s="73"/>
    </row>
    <row r="72" spans="1:27" x14ac:dyDescent="0.2">
      <c r="A72" s="18" t="s">
        <v>11</v>
      </c>
      <c r="B72" s="17" t="s">
        <v>424</v>
      </c>
      <c r="C72" s="18">
        <f t="shared" ref="C72:C137" si="5">DAY(F72)</f>
        <v>27</v>
      </c>
      <c r="D72" s="18">
        <f t="shared" ref="D72:D137" si="6">MONTH(F72)</f>
        <v>6</v>
      </c>
      <c r="E72" s="18">
        <f t="shared" ref="E72:E137" si="7">YEAR(F72)</f>
        <v>2016</v>
      </c>
      <c r="F72" s="3">
        <v>42548</v>
      </c>
      <c r="G72" s="4">
        <v>0.28819444444444448</v>
      </c>
      <c r="H72" s="26" t="s">
        <v>347</v>
      </c>
      <c r="I72" s="67">
        <v>0.4548611111111111</v>
      </c>
      <c r="J72" s="15">
        <f t="shared" si="4"/>
        <v>179</v>
      </c>
      <c r="K72" s="69">
        <v>68.109399999999994</v>
      </c>
      <c r="L72" s="8">
        <v>58.42111666666667</v>
      </c>
      <c r="M72" s="8" t="s">
        <v>420</v>
      </c>
      <c r="N72" s="49" t="s">
        <v>247</v>
      </c>
      <c r="O72" s="2" t="s">
        <v>8</v>
      </c>
      <c r="P72" s="2" t="s">
        <v>15</v>
      </c>
      <c r="Q72" s="5" t="s">
        <v>822</v>
      </c>
      <c r="R72" s="15">
        <v>403</v>
      </c>
      <c r="S72" s="53">
        <v>353</v>
      </c>
      <c r="T72" s="53">
        <v>120</v>
      </c>
      <c r="U72" s="15">
        <v>1</v>
      </c>
      <c r="V72" s="58">
        <v>0.2</v>
      </c>
      <c r="W72" s="58">
        <v>-0.44</v>
      </c>
      <c r="X72" s="58">
        <v>1012.61</v>
      </c>
      <c r="Y72" s="15">
        <v>99</v>
      </c>
      <c r="Z72" s="53">
        <v>8</v>
      </c>
      <c r="AA72" s="73"/>
    </row>
    <row r="73" spans="1:27" x14ac:dyDescent="0.2">
      <c r="A73" s="18" t="s">
        <v>11</v>
      </c>
      <c r="B73" s="17" t="s">
        <v>425</v>
      </c>
      <c r="C73" s="18">
        <f t="shared" si="5"/>
        <v>27</v>
      </c>
      <c r="D73" s="18">
        <f t="shared" si="6"/>
        <v>6</v>
      </c>
      <c r="E73" s="18">
        <f t="shared" si="7"/>
        <v>2016</v>
      </c>
      <c r="F73" s="3">
        <v>42548</v>
      </c>
      <c r="G73" s="4">
        <v>0.39583333333333331</v>
      </c>
      <c r="H73" s="26" t="s">
        <v>347</v>
      </c>
      <c r="I73" s="67">
        <v>0.5625</v>
      </c>
      <c r="J73" s="15">
        <f t="shared" si="4"/>
        <v>179</v>
      </c>
      <c r="K73" s="69">
        <v>68.123999999999995</v>
      </c>
      <c r="L73" s="8">
        <v>59.073999999999998</v>
      </c>
      <c r="M73" s="8" t="s">
        <v>417</v>
      </c>
      <c r="N73" s="49" t="s">
        <v>246</v>
      </c>
      <c r="O73" s="2" t="s">
        <v>494</v>
      </c>
      <c r="P73" s="2" t="s">
        <v>226</v>
      </c>
      <c r="Q73" s="5" t="s">
        <v>616</v>
      </c>
      <c r="R73" s="15">
        <v>289</v>
      </c>
      <c r="S73" s="53">
        <v>327</v>
      </c>
      <c r="T73" s="53">
        <v>30</v>
      </c>
      <c r="U73" s="15">
        <v>2</v>
      </c>
      <c r="V73" s="58">
        <v>0.3</v>
      </c>
      <c r="W73" s="58">
        <v>-0.68</v>
      </c>
      <c r="X73" s="58">
        <v>1013.02</v>
      </c>
      <c r="Y73" s="15">
        <v>99</v>
      </c>
      <c r="Z73" s="53">
        <v>8</v>
      </c>
      <c r="AA73" s="73"/>
    </row>
    <row r="74" spans="1:27" x14ac:dyDescent="0.2">
      <c r="A74" s="18" t="s">
        <v>11</v>
      </c>
      <c r="B74" s="17" t="s">
        <v>825</v>
      </c>
      <c r="C74" s="18">
        <f t="shared" si="5"/>
        <v>27</v>
      </c>
      <c r="D74" s="18">
        <f t="shared" si="6"/>
        <v>6</v>
      </c>
      <c r="E74" s="18">
        <f t="shared" si="7"/>
        <v>2016</v>
      </c>
      <c r="F74" s="3">
        <v>42548</v>
      </c>
      <c r="G74" s="4">
        <v>0.50416666666666665</v>
      </c>
      <c r="H74" s="26" t="s">
        <v>347</v>
      </c>
      <c r="I74" s="67">
        <v>0.67083333333333339</v>
      </c>
      <c r="J74" s="15">
        <f t="shared" si="4"/>
        <v>179</v>
      </c>
      <c r="K74" s="69">
        <v>68.136416666666662</v>
      </c>
      <c r="L74" s="8">
        <v>58.931249999999999</v>
      </c>
      <c r="M74" s="8" t="s">
        <v>417</v>
      </c>
      <c r="N74" s="49" t="s">
        <v>246</v>
      </c>
      <c r="O74" s="2" t="s">
        <v>608</v>
      </c>
      <c r="P74" s="2" t="s">
        <v>15</v>
      </c>
      <c r="Q74" s="5" t="s">
        <v>823</v>
      </c>
      <c r="R74" s="15">
        <v>285</v>
      </c>
      <c r="S74" s="53">
        <v>234</v>
      </c>
      <c r="T74" s="53">
        <v>0</v>
      </c>
      <c r="U74" s="15">
        <v>10</v>
      </c>
      <c r="V74" s="58">
        <v>0.1</v>
      </c>
      <c r="W74" s="58">
        <v>-0.59</v>
      </c>
      <c r="X74" s="58">
        <v>1013.09</v>
      </c>
      <c r="Y74" s="15">
        <v>99</v>
      </c>
      <c r="Z74" s="53">
        <v>7</v>
      </c>
      <c r="AA74" s="73"/>
    </row>
    <row r="75" spans="1:27" x14ac:dyDescent="0.2">
      <c r="A75" s="18" t="s">
        <v>11</v>
      </c>
      <c r="B75" s="17" t="s">
        <v>825</v>
      </c>
      <c r="C75" s="18">
        <f t="shared" si="5"/>
        <v>27</v>
      </c>
      <c r="D75" s="18">
        <f t="shared" si="6"/>
        <v>6</v>
      </c>
      <c r="E75" s="18">
        <f t="shared" si="7"/>
        <v>2016</v>
      </c>
      <c r="F75" s="3">
        <v>42548</v>
      </c>
      <c r="G75" s="4">
        <v>0.52916666666666667</v>
      </c>
      <c r="H75" s="26" t="s">
        <v>347</v>
      </c>
      <c r="I75" s="67">
        <v>0.6958333333333333</v>
      </c>
      <c r="J75" s="15">
        <f t="shared" si="4"/>
        <v>179</v>
      </c>
      <c r="K75" s="69">
        <v>68.142200000000003</v>
      </c>
      <c r="L75" s="8">
        <v>58.926183333333334</v>
      </c>
      <c r="M75" s="8" t="s">
        <v>417</v>
      </c>
      <c r="N75" s="49" t="s">
        <v>246</v>
      </c>
      <c r="O75" s="2" t="s">
        <v>8</v>
      </c>
      <c r="P75" s="2" t="s">
        <v>15</v>
      </c>
      <c r="Q75" s="5" t="s">
        <v>823</v>
      </c>
      <c r="R75" s="15">
        <v>286</v>
      </c>
      <c r="S75" s="53">
        <v>278</v>
      </c>
      <c r="T75" s="53">
        <v>75</v>
      </c>
      <c r="U75" s="15">
        <v>1</v>
      </c>
      <c r="V75" s="58">
        <v>1.7</v>
      </c>
      <c r="W75" s="58">
        <v>-0.54</v>
      </c>
      <c r="X75" s="58">
        <v>1013.21</v>
      </c>
      <c r="Y75" s="15">
        <v>96</v>
      </c>
      <c r="Z75" s="53">
        <v>7</v>
      </c>
      <c r="AA75" s="73"/>
    </row>
    <row r="76" spans="1:27" x14ac:dyDescent="0.2">
      <c r="A76" s="18" t="s">
        <v>11</v>
      </c>
      <c r="B76" s="17" t="s">
        <v>826</v>
      </c>
      <c r="C76" s="18">
        <f t="shared" si="5"/>
        <v>27</v>
      </c>
      <c r="D76" s="18">
        <f t="shared" si="6"/>
        <v>6</v>
      </c>
      <c r="E76" s="18">
        <f t="shared" si="7"/>
        <v>2016</v>
      </c>
      <c r="F76" s="3">
        <v>42548</v>
      </c>
      <c r="G76" s="4">
        <v>0.56319444444444444</v>
      </c>
      <c r="H76" s="26" t="s">
        <v>347</v>
      </c>
      <c r="I76" s="67">
        <v>0.72986111111111107</v>
      </c>
      <c r="J76" s="15">
        <f t="shared" si="4"/>
        <v>179</v>
      </c>
      <c r="K76" s="69">
        <v>68.12181666666666</v>
      </c>
      <c r="L76" s="8">
        <v>58.969749999999998</v>
      </c>
      <c r="M76" s="8" t="s">
        <v>417</v>
      </c>
      <c r="N76" s="49" t="s">
        <v>246</v>
      </c>
      <c r="O76" s="2" t="s">
        <v>123</v>
      </c>
      <c r="P76" s="2" t="s">
        <v>194</v>
      </c>
      <c r="Q76" s="5" t="s">
        <v>625</v>
      </c>
      <c r="R76" s="15">
        <v>274</v>
      </c>
      <c r="S76" s="53">
        <v>278</v>
      </c>
      <c r="T76" s="53">
        <v>358</v>
      </c>
      <c r="U76" s="15">
        <v>2</v>
      </c>
      <c r="V76" s="58">
        <v>1.1000000000000001</v>
      </c>
      <c r="W76" s="58">
        <v>-0.56999999999999995</v>
      </c>
      <c r="X76" s="58">
        <v>1013.18</v>
      </c>
      <c r="Y76" s="15">
        <v>98</v>
      </c>
      <c r="Z76" s="53">
        <v>7</v>
      </c>
      <c r="AA76" s="73"/>
    </row>
    <row r="77" spans="1:27" x14ac:dyDescent="0.2">
      <c r="A77" s="18" t="s">
        <v>11</v>
      </c>
      <c r="B77" s="17" t="s">
        <v>827</v>
      </c>
      <c r="C77" s="18">
        <f t="shared" si="5"/>
        <v>27</v>
      </c>
      <c r="D77" s="18">
        <f t="shared" si="6"/>
        <v>6</v>
      </c>
      <c r="E77" s="18">
        <f t="shared" si="7"/>
        <v>2016</v>
      </c>
      <c r="F77" s="3">
        <v>42548</v>
      </c>
      <c r="G77" s="4">
        <v>0.56944444444444442</v>
      </c>
      <c r="H77" s="26" t="s">
        <v>347</v>
      </c>
      <c r="I77" s="67">
        <v>0.73611111111111116</v>
      </c>
      <c r="J77" s="15">
        <f t="shared" si="4"/>
        <v>179</v>
      </c>
      <c r="K77" s="69">
        <v>68.122383333333332</v>
      </c>
      <c r="L77" s="8">
        <v>58.967966666666669</v>
      </c>
      <c r="M77" s="8" t="s">
        <v>417</v>
      </c>
      <c r="N77" s="49" t="s">
        <v>246</v>
      </c>
      <c r="O77" s="2" t="s">
        <v>608</v>
      </c>
      <c r="P77" s="2" t="s">
        <v>15</v>
      </c>
      <c r="Q77" s="5" t="s">
        <v>824</v>
      </c>
      <c r="R77" s="15">
        <v>273</v>
      </c>
      <c r="S77" s="53">
        <v>276</v>
      </c>
      <c r="T77" s="53">
        <v>355</v>
      </c>
      <c r="U77" s="15">
        <v>2</v>
      </c>
      <c r="V77" s="58">
        <v>0.9</v>
      </c>
      <c r="W77" s="58">
        <v>-0.59</v>
      </c>
      <c r="X77" s="58">
        <v>1013.1</v>
      </c>
      <c r="Y77" s="15">
        <v>98</v>
      </c>
      <c r="Z77" s="53">
        <v>7</v>
      </c>
      <c r="AA77" s="73"/>
    </row>
    <row r="78" spans="1:27" x14ac:dyDescent="0.2">
      <c r="A78" s="18" t="s">
        <v>11</v>
      </c>
      <c r="B78" s="17" t="s">
        <v>827</v>
      </c>
      <c r="C78" s="18">
        <f t="shared" si="5"/>
        <v>27</v>
      </c>
      <c r="D78" s="18">
        <f t="shared" si="6"/>
        <v>6</v>
      </c>
      <c r="E78" s="18">
        <f t="shared" si="7"/>
        <v>2016</v>
      </c>
      <c r="F78" s="3">
        <v>42548</v>
      </c>
      <c r="G78" s="4">
        <v>0.59305555555555556</v>
      </c>
      <c r="H78" s="26" t="s">
        <v>347</v>
      </c>
      <c r="I78" s="67">
        <v>0.7597222222222223</v>
      </c>
      <c r="J78" s="15">
        <f t="shared" si="4"/>
        <v>179</v>
      </c>
      <c r="K78" s="69">
        <v>68.122466666666668</v>
      </c>
      <c r="L78" s="8">
        <v>58.960266666666669</v>
      </c>
      <c r="M78" s="8" t="s">
        <v>417</v>
      </c>
      <c r="N78" s="49" t="s">
        <v>246</v>
      </c>
      <c r="O78" s="2" t="s">
        <v>8</v>
      </c>
      <c r="P78" s="2" t="s">
        <v>15</v>
      </c>
      <c r="Q78" s="5" t="s">
        <v>824</v>
      </c>
      <c r="R78" s="15">
        <v>274</v>
      </c>
      <c r="S78" s="53">
        <v>294</v>
      </c>
      <c r="T78" s="53">
        <v>20</v>
      </c>
      <c r="U78" s="15">
        <v>4</v>
      </c>
      <c r="V78" s="58">
        <v>1</v>
      </c>
      <c r="W78" s="58">
        <v>-0.49</v>
      </c>
      <c r="X78" s="58">
        <v>1012.92</v>
      </c>
      <c r="Y78" s="15">
        <v>98</v>
      </c>
      <c r="Z78" s="53">
        <v>7</v>
      </c>
      <c r="AA78" s="73"/>
    </row>
    <row r="79" spans="1:27" x14ac:dyDescent="0.2">
      <c r="A79" s="18" t="s">
        <v>11</v>
      </c>
      <c r="B79" s="17" t="s">
        <v>828</v>
      </c>
      <c r="C79" s="18">
        <f t="shared" si="5"/>
        <v>27</v>
      </c>
      <c r="D79" s="18">
        <f t="shared" si="6"/>
        <v>6</v>
      </c>
      <c r="E79" s="18">
        <f t="shared" si="7"/>
        <v>2016</v>
      </c>
      <c r="F79" s="3">
        <v>42548</v>
      </c>
      <c r="G79" s="4">
        <v>0.60277777777777775</v>
      </c>
      <c r="H79" s="26" t="s">
        <v>347</v>
      </c>
      <c r="I79" s="67">
        <v>0.76944444444444438</v>
      </c>
      <c r="J79" s="15">
        <f t="shared" si="4"/>
        <v>179</v>
      </c>
      <c r="K79" s="69">
        <v>68.122200000000007</v>
      </c>
      <c r="L79" s="8">
        <v>58.956099999999999</v>
      </c>
      <c r="M79" s="8" t="s">
        <v>417</v>
      </c>
      <c r="N79" s="49" t="s">
        <v>246</v>
      </c>
      <c r="O79" s="2" t="s">
        <v>26</v>
      </c>
      <c r="P79" s="2" t="s">
        <v>43</v>
      </c>
      <c r="Q79" s="5" t="s">
        <v>627</v>
      </c>
      <c r="R79" s="15">
        <v>273</v>
      </c>
      <c r="S79" s="53">
        <v>62</v>
      </c>
      <c r="T79" s="53">
        <v>340</v>
      </c>
      <c r="U79" s="15">
        <v>5</v>
      </c>
      <c r="V79" s="58">
        <v>0.9</v>
      </c>
      <c r="W79" s="58">
        <v>-0.49</v>
      </c>
      <c r="X79" s="58">
        <v>1012.77</v>
      </c>
      <c r="Y79" s="15">
        <v>98</v>
      </c>
      <c r="Z79" s="53">
        <v>7</v>
      </c>
      <c r="AA79" s="73"/>
    </row>
    <row r="80" spans="1:27" x14ac:dyDescent="0.2">
      <c r="A80" s="18" t="s">
        <v>11</v>
      </c>
      <c r="B80" s="17" t="s">
        <v>828</v>
      </c>
      <c r="C80" s="18">
        <f t="shared" si="5"/>
        <v>27</v>
      </c>
      <c r="D80" s="18">
        <f t="shared" si="6"/>
        <v>6</v>
      </c>
      <c r="E80" s="18">
        <f t="shared" si="7"/>
        <v>2016</v>
      </c>
      <c r="F80" s="3">
        <v>42548</v>
      </c>
      <c r="G80" s="4">
        <v>0.62083333333333335</v>
      </c>
      <c r="H80" s="26" t="s">
        <v>347</v>
      </c>
      <c r="I80" s="67">
        <v>0.78749999999999998</v>
      </c>
      <c r="J80" s="15">
        <f t="shared" si="4"/>
        <v>179</v>
      </c>
      <c r="K80" s="69">
        <v>68.121849999999995</v>
      </c>
      <c r="L80" s="8">
        <v>58.950116666666666</v>
      </c>
      <c r="M80" s="8" t="s">
        <v>417</v>
      </c>
      <c r="N80" s="49" t="s">
        <v>246</v>
      </c>
      <c r="O80" s="2" t="s">
        <v>27</v>
      </c>
      <c r="P80" s="2" t="s">
        <v>43</v>
      </c>
      <c r="Q80" s="5" t="s">
        <v>627</v>
      </c>
      <c r="R80" s="15">
        <v>272</v>
      </c>
      <c r="S80" s="53">
        <v>83</v>
      </c>
      <c r="T80" s="53">
        <v>345</v>
      </c>
      <c r="U80" s="15">
        <v>5</v>
      </c>
      <c r="V80" s="58">
        <v>0.2</v>
      </c>
      <c r="W80" s="58">
        <v>-0.55000000000000004</v>
      </c>
      <c r="X80" s="58">
        <v>1012.78</v>
      </c>
      <c r="Y80" s="15">
        <v>99</v>
      </c>
      <c r="Z80" s="53">
        <v>7</v>
      </c>
      <c r="AA80" s="73"/>
    </row>
    <row r="81" spans="1:27" x14ac:dyDescent="0.2">
      <c r="A81" s="18" t="s">
        <v>11</v>
      </c>
      <c r="B81" s="17" t="s">
        <v>826</v>
      </c>
      <c r="C81" s="18">
        <f>DAY(F81)</f>
        <v>27</v>
      </c>
      <c r="D81" s="18">
        <f>MONTH(F81)</f>
        <v>6</v>
      </c>
      <c r="E81" s="18">
        <f>YEAR(F81)</f>
        <v>2016</v>
      </c>
      <c r="F81" s="3">
        <v>42548</v>
      </c>
      <c r="G81" s="4">
        <v>0.62569444444444444</v>
      </c>
      <c r="H81" s="26" t="s">
        <v>347</v>
      </c>
      <c r="I81" s="67">
        <v>0.79236111111111107</v>
      </c>
      <c r="J81" s="15">
        <f>F81-42369</f>
        <v>179</v>
      </c>
      <c r="K81" s="69">
        <v>68.121833333333328</v>
      </c>
      <c r="L81" s="8">
        <v>58.948016666666668</v>
      </c>
      <c r="M81" s="8" t="s">
        <v>417</v>
      </c>
      <c r="N81" s="49" t="s">
        <v>246</v>
      </c>
      <c r="O81" s="2" t="s">
        <v>124</v>
      </c>
      <c r="P81" s="2" t="s">
        <v>194</v>
      </c>
      <c r="Q81" s="5" t="s">
        <v>625</v>
      </c>
      <c r="R81" s="15">
        <v>271</v>
      </c>
      <c r="S81" s="53">
        <v>79</v>
      </c>
      <c r="T81" s="53">
        <v>350</v>
      </c>
      <c r="U81" s="15">
        <v>5</v>
      </c>
      <c r="V81" s="58">
        <v>0.1</v>
      </c>
      <c r="W81" s="58">
        <v>-0.55000000000000004</v>
      </c>
      <c r="X81" s="58">
        <v>1012.8</v>
      </c>
      <c r="Y81" s="15">
        <v>99</v>
      </c>
      <c r="Z81" s="53">
        <v>7</v>
      </c>
      <c r="AA81" s="73"/>
    </row>
    <row r="82" spans="1:27" x14ac:dyDescent="0.2">
      <c r="A82" s="18" t="s">
        <v>11</v>
      </c>
      <c r="B82" s="17" t="s">
        <v>829</v>
      </c>
      <c r="C82" s="18">
        <f t="shared" si="5"/>
        <v>27</v>
      </c>
      <c r="D82" s="18">
        <f t="shared" si="6"/>
        <v>6</v>
      </c>
      <c r="E82" s="18">
        <f t="shared" si="7"/>
        <v>2016</v>
      </c>
      <c r="F82" s="3">
        <v>42548</v>
      </c>
      <c r="G82" s="4">
        <v>0.65277777777777779</v>
      </c>
      <c r="H82" s="26" t="s">
        <v>347</v>
      </c>
      <c r="I82" s="67">
        <v>0.81944444444444453</v>
      </c>
      <c r="J82" s="15">
        <f t="shared" si="4"/>
        <v>179</v>
      </c>
      <c r="K82" s="69">
        <v>68.13003333333333</v>
      </c>
      <c r="L82" s="8">
        <v>58.967433333333332</v>
      </c>
      <c r="M82" s="8" t="s">
        <v>417</v>
      </c>
      <c r="N82" s="49" t="s">
        <v>246</v>
      </c>
      <c r="O82" s="2" t="s">
        <v>66</v>
      </c>
      <c r="P82" s="2" t="s">
        <v>106</v>
      </c>
      <c r="Q82" s="5" t="s">
        <v>618</v>
      </c>
      <c r="R82" s="15">
        <v>286</v>
      </c>
      <c r="S82" s="53">
        <v>74</v>
      </c>
      <c r="T82" s="53">
        <v>350</v>
      </c>
      <c r="U82" s="15">
        <v>7</v>
      </c>
      <c r="V82" s="58">
        <v>-0.5</v>
      </c>
      <c r="W82" s="58">
        <v>-0.59</v>
      </c>
      <c r="X82" s="58">
        <v>1012.8</v>
      </c>
      <c r="Y82" s="15">
        <v>99</v>
      </c>
      <c r="Z82" s="53">
        <v>7</v>
      </c>
      <c r="AA82" s="73"/>
    </row>
    <row r="83" spans="1:27" x14ac:dyDescent="0.2">
      <c r="A83" s="18" t="s">
        <v>11</v>
      </c>
      <c r="B83" s="17" t="s">
        <v>829</v>
      </c>
      <c r="C83" s="18">
        <f t="shared" si="5"/>
        <v>27</v>
      </c>
      <c r="D83" s="18">
        <f t="shared" si="6"/>
        <v>6</v>
      </c>
      <c r="E83" s="18">
        <f t="shared" si="7"/>
        <v>2016</v>
      </c>
      <c r="F83" s="3">
        <v>42548</v>
      </c>
      <c r="G83" s="4">
        <v>0.6645833333333333</v>
      </c>
      <c r="H83" s="26" t="s">
        <v>347</v>
      </c>
      <c r="I83" s="67">
        <v>0.83124999999999993</v>
      </c>
      <c r="J83" s="15">
        <f t="shared" si="4"/>
        <v>179</v>
      </c>
      <c r="K83" s="69">
        <v>68.128200000000007</v>
      </c>
      <c r="L83" s="8">
        <v>58.966616666666667</v>
      </c>
      <c r="M83" s="8" t="s">
        <v>417</v>
      </c>
      <c r="N83" s="49" t="s">
        <v>246</v>
      </c>
      <c r="O83" s="2" t="s">
        <v>67</v>
      </c>
      <c r="P83" s="2" t="s">
        <v>106</v>
      </c>
      <c r="Q83" s="5" t="s">
        <v>618</v>
      </c>
      <c r="R83" s="15">
        <v>280</v>
      </c>
      <c r="S83" s="53">
        <v>68</v>
      </c>
      <c r="T83" s="53">
        <v>350</v>
      </c>
      <c r="U83" s="15">
        <v>6</v>
      </c>
      <c r="V83" s="58">
        <v>-0.5</v>
      </c>
      <c r="W83" s="58">
        <v>-0.62</v>
      </c>
      <c r="X83" s="58">
        <v>1012.71</v>
      </c>
      <c r="Y83" s="15">
        <v>99</v>
      </c>
      <c r="Z83" s="53">
        <v>7</v>
      </c>
      <c r="AA83" s="73"/>
    </row>
    <row r="84" spans="1:27" x14ac:dyDescent="0.2">
      <c r="A84" s="18" t="s">
        <v>11</v>
      </c>
      <c r="B84" s="17" t="s">
        <v>832</v>
      </c>
      <c r="C84" s="18">
        <f t="shared" si="5"/>
        <v>27</v>
      </c>
      <c r="D84" s="18">
        <f t="shared" si="6"/>
        <v>6</v>
      </c>
      <c r="E84" s="18">
        <f t="shared" si="7"/>
        <v>2016</v>
      </c>
      <c r="F84" s="3">
        <v>42548</v>
      </c>
      <c r="G84" s="4">
        <v>0.67986111111111114</v>
      </c>
      <c r="H84" s="26" t="s">
        <v>347</v>
      </c>
      <c r="I84" s="67">
        <v>0.84652777777777777</v>
      </c>
      <c r="J84" s="15">
        <f t="shared" si="4"/>
        <v>179</v>
      </c>
      <c r="K84" s="69">
        <v>68.126099999999994</v>
      </c>
      <c r="L84" s="8">
        <v>58.976833333333332</v>
      </c>
      <c r="M84" s="8" t="s">
        <v>417</v>
      </c>
      <c r="N84" s="49" t="s">
        <v>246</v>
      </c>
      <c r="O84" s="2" t="s">
        <v>620</v>
      </c>
      <c r="P84" s="2" t="s">
        <v>15</v>
      </c>
      <c r="Q84" s="5" t="s">
        <v>830</v>
      </c>
      <c r="R84" s="15">
        <v>273</v>
      </c>
      <c r="S84" s="53">
        <v>298</v>
      </c>
      <c r="T84" s="53">
        <v>10</v>
      </c>
      <c r="U84" s="15">
        <v>6</v>
      </c>
      <c r="V84" s="58">
        <v>-0.1</v>
      </c>
      <c r="W84" s="58">
        <v>-0.53</v>
      </c>
      <c r="X84" s="58">
        <v>1012.72</v>
      </c>
      <c r="Y84" s="15">
        <v>99</v>
      </c>
      <c r="Z84" s="53">
        <v>7</v>
      </c>
      <c r="AA84" s="73"/>
    </row>
    <row r="85" spans="1:27" x14ac:dyDescent="0.2">
      <c r="A85" s="18" t="s">
        <v>11</v>
      </c>
      <c r="B85" s="17" t="s">
        <v>832</v>
      </c>
      <c r="C85" s="18">
        <f t="shared" si="5"/>
        <v>27</v>
      </c>
      <c r="D85" s="18">
        <f t="shared" si="6"/>
        <v>6</v>
      </c>
      <c r="E85" s="18">
        <f t="shared" si="7"/>
        <v>2016</v>
      </c>
      <c r="F85" s="3">
        <v>42548</v>
      </c>
      <c r="G85" s="4">
        <v>0.7055555555555556</v>
      </c>
      <c r="H85" s="26" t="s">
        <v>347</v>
      </c>
      <c r="I85" s="67">
        <v>0.87222222222222223</v>
      </c>
      <c r="J85" s="15">
        <f t="shared" si="4"/>
        <v>179</v>
      </c>
      <c r="K85" s="69">
        <v>68.122249999999994</v>
      </c>
      <c r="L85" s="8">
        <v>58.98276666666667</v>
      </c>
      <c r="M85" s="8" t="s">
        <v>417</v>
      </c>
      <c r="N85" s="49" t="s">
        <v>246</v>
      </c>
      <c r="O85" s="2" t="s">
        <v>8</v>
      </c>
      <c r="P85" s="2" t="s">
        <v>15</v>
      </c>
      <c r="Q85" s="5" t="s">
        <v>830</v>
      </c>
      <c r="R85" s="15">
        <v>273</v>
      </c>
      <c r="S85" s="53">
        <v>269</v>
      </c>
      <c r="T85" s="53">
        <v>20</v>
      </c>
      <c r="U85" s="15">
        <v>6</v>
      </c>
      <c r="V85" s="58">
        <v>0.3</v>
      </c>
      <c r="W85" s="58">
        <v>-0.56000000000000005</v>
      </c>
      <c r="X85" s="58">
        <v>1012.59</v>
      </c>
      <c r="Y85" s="15">
        <v>99</v>
      </c>
      <c r="Z85" s="53">
        <v>7</v>
      </c>
      <c r="AA85" s="73"/>
    </row>
    <row r="86" spans="1:27" x14ac:dyDescent="0.2">
      <c r="A86" s="18" t="s">
        <v>11</v>
      </c>
      <c r="B86" s="17" t="s">
        <v>833</v>
      </c>
      <c r="C86" s="18">
        <f t="shared" si="5"/>
        <v>27</v>
      </c>
      <c r="D86" s="18">
        <f t="shared" si="6"/>
        <v>6</v>
      </c>
      <c r="E86" s="18">
        <f t="shared" si="7"/>
        <v>2016</v>
      </c>
      <c r="F86" s="3">
        <v>42548</v>
      </c>
      <c r="G86" s="4">
        <v>0.71597222222222223</v>
      </c>
      <c r="H86" s="26" t="s">
        <v>347</v>
      </c>
      <c r="I86" s="67">
        <v>0.88263888888888886</v>
      </c>
      <c r="J86" s="15">
        <f t="shared" si="4"/>
        <v>179</v>
      </c>
      <c r="K86" s="69">
        <v>68.123633333333331</v>
      </c>
      <c r="L86" s="8">
        <v>58.980783333333335</v>
      </c>
      <c r="M86" s="8" t="s">
        <v>417</v>
      </c>
      <c r="N86" s="49" t="s">
        <v>246</v>
      </c>
      <c r="O86" s="2" t="s">
        <v>68</v>
      </c>
      <c r="P86" s="2" t="s">
        <v>107</v>
      </c>
      <c r="Q86" s="5" t="s">
        <v>613</v>
      </c>
      <c r="R86" s="15">
        <v>274</v>
      </c>
      <c r="S86" s="53">
        <v>274</v>
      </c>
      <c r="T86" s="53">
        <v>340</v>
      </c>
      <c r="U86" s="15">
        <v>7</v>
      </c>
      <c r="V86" s="58">
        <v>-0.2</v>
      </c>
      <c r="W86" s="58">
        <v>-0.51</v>
      </c>
      <c r="X86" s="58">
        <v>1012.62</v>
      </c>
      <c r="Y86" s="15">
        <v>99</v>
      </c>
      <c r="Z86" s="53">
        <v>7</v>
      </c>
      <c r="AA86" s="73"/>
    </row>
    <row r="87" spans="1:27" x14ac:dyDescent="0.2">
      <c r="A87" s="18" t="s">
        <v>11</v>
      </c>
      <c r="B87" s="17" t="s">
        <v>833</v>
      </c>
      <c r="C87" s="18">
        <f t="shared" si="5"/>
        <v>27</v>
      </c>
      <c r="D87" s="18">
        <f t="shared" si="6"/>
        <v>6</v>
      </c>
      <c r="E87" s="18">
        <f t="shared" si="7"/>
        <v>2016</v>
      </c>
      <c r="F87" s="3">
        <v>42548</v>
      </c>
      <c r="G87" s="4">
        <v>0.72777777777777775</v>
      </c>
      <c r="H87" s="26" t="s">
        <v>347</v>
      </c>
      <c r="I87" s="67">
        <v>0.89444444444444438</v>
      </c>
      <c r="J87" s="15">
        <f t="shared" si="4"/>
        <v>179</v>
      </c>
      <c r="K87" s="69">
        <v>68.121899999999997</v>
      </c>
      <c r="L87" s="8">
        <v>58.983466666666665</v>
      </c>
      <c r="M87" s="8" t="s">
        <v>417</v>
      </c>
      <c r="N87" s="49" t="s">
        <v>246</v>
      </c>
      <c r="O87" s="2" t="s">
        <v>69</v>
      </c>
      <c r="P87" s="2" t="s">
        <v>107</v>
      </c>
      <c r="Q87" s="5" t="s">
        <v>613</v>
      </c>
      <c r="R87" s="15">
        <v>274</v>
      </c>
      <c r="S87" s="53">
        <v>63</v>
      </c>
      <c r="T87" s="53">
        <v>330</v>
      </c>
      <c r="U87" s="15">
        <v>6</v>
      </c>
      <c r="V87" s="58">
        <v>-0.5</v>
      </c>
      <c r="W87" s="58">
        <v>-0.51</v>
      </c>
      <c r="X87" s="58">
        <v>1012.74</v>
      </c>
      <c r="Y87" s="15">
        <v>99</v>
      </c>
      <c r="Z87" s="53">
        <v>7</v>
      </c>
      <c r="AA87" s="73"/>
    </row>
    <row r="88" spans="1:27" x14ac:dyDescent="0.2">
      <c r="A88" s="18" t="s">
        <v>11</v>
      </c>
      <c r="B88" s="17" t="s">
        <v>834</v>
      </c>
      <c r="C88" s="18">
        <f t="shared" si="5"/>
        <v>27</v>
      </c>
      <c r="D88" s="18">
        <f t="shared" si="6"/>
        <v>6</v>
      </c>
      <c r="E88" s="18">
        <f t="shared" si="7"/>
        <v>2016</v>
      </c>
      <c r="F88" s="3">
        <v>42548</v>
      </c>
      <c r="G88" s="4">
        <v>0.74652777777777779</v>
      </c>
      <c r="H88" s="26" t="s">
        <v>347</v>
      </c>
      <c r="I88" s="67">
        <v>0.91319444444444453</v>
      </c>
      <c r="J88" s="15">
        <f t="shared" si="4"/>
        <v>179</v>
      </c>
      <c r="K88" s="69">
        <v>68.13721666666666</v>
      </c>
      <c r="L88" s="8">
        <v>58.993583333333333</v>
      </c>
      <c r="M88" s="8" t="s">
        <v>417</v>
      </c>
      <c r="N88" s="49" t="s">
        <v>246</v>
      </c>
      <c r="O88" s="2" t="s">
        <v>608</v>
      </c>
      <c r="P88" s="2" t="s">
        <v>15</v>
      </c>
      <c r="Q88" s="5" t="s">
        <v>831</v>
      </c>
      <c r="R88" s="15">
        <v>284</v>
      </c>
      <c r="S88" s="53">
        <v>247</v>
      </c>
      <c r="T88" s="53">
        <v>0</v>
      </c>
      <c r="U88" s="15">
        <v>8</v>
      </c>
      <c r="V88" s="58">
        <v>-0.3</v>
      </c>
      <c r="W88" s="58">
        <v>-0.53</v>
      </c>
      <c r="X88" s="58">
        <v>1012.57</v>
      </c>
      <c r="Y88" s="15">
        <v>99</v>
      </c>
      <c r="Z88" s="53">
        <v>7</v>
      </c>
      <c r="AA88" s="73"/>
    </row>
    <row r="89" spans="1:27" x14ac:dyDescent="0.2">
      <c r="A89" s="18" t="s">
        <v>11</v>
      </c>
      <c r="B89" s="17" t="s">
        <v>834</v>
      </c>
      <c r="C89" s="18">
        <f t="shared" si="5"/>
        <v>27</v>
      </c>
      <c r="D89" s="18">
        <f t="shared" si="6"/>
        <v>6</v>
      </c>
      <c r="E89" s="18">
        <f t="shared" si="7"/>
        <v>2016</v>
      </c>
      <c r="F89" s="3">
        <v>42548</v>
      </c>
      <c r="G89" s="4">
        <v>0.76388888888888884</v>
      </c>
      <c r="H89" s="26" t="s">
        <v>347</v>
      </c>
      <c r="I89" s="67">
        <v>0.93055555555555547</v>
      </c>
      <c r="J89" s="15">
        <f t="shared" si="4"/>
        <v>179</v>
      </c>
      <c r="K89" s="69">
        <v>68.132983333333328</v>
      </c>
      <c r="L89" s="8">
        <v>58.993783333333333</v>
      </c>
      <c r="M89" s="8" t="s">
        <v>417</v>
      </c>
      <c r="N89" s="49" t="s">
        <v>246</v>
      </c>
      <c r="O89" s="2" t="s">
        <v>8</v>
      </c>
      <c r="P89" s="2" t="s">
        <v>15</v>
      </c>
      <c r="Q89" s="5" t="s">
        <v>831</v>
      </c>
      <c r="R89" s="15">
        <v>284</v>
      </c>
      <c r="S89" s="53">
        <v>219</v>
      </c>
      <c r="T89" s="53">
        <v>350</v>
      </c>
      <c r="U89" s="15">
        <v>2</v>
      </c>
      <c r="V89" s="58">
        <v>0.1</v>
      </c>
      <c r="W89" s="58">
        <v>-0.64</v>
      </c>
      <c r="X89" s="58">
        <v>1012.55</v>
      </c>
      <c r="Y89" s="15">
        <v>99</v>
      </c>
      <c r="Z89" s="53">
        <v>7</v>
      </c>
      <c r="AA89" s="73"/>
    </row>
    <row r="90" spans="1:27" x14ac:dyDescent="0.2">
      <c r="A90" s="18" t="s">
        <v>11</v>
      </c>
      <c r="B90" s="17" t="s">
        <v>835</v>
      </c>
      <c r="C90" s="18">
        <f t="shared" si="5"/>
        <v>27</v>
      </c>
      <c r="D90" s="18">
        <f t="shared" si="6"/>
        <v>6</v>
      </c>
      <c r="E90" s="18">
        <f t="shared" si="7"/>
        <v>2016</v>
      </c>
      <c r="F90" s="3">
        <v>42548</v>
      </c>
      <c r="G90" s="4">
        <v>0.77222222222222225</v>
      </c>
      <c r="H90" s="26" t="s">
        <v>347</v>
      </c>
      <c r="I90" s="67">
        <v>0.93888888888888899</v>
      </c>
      <c r="J90" s="15">
        <f t="shared" si="4"/>
        <v>179</v>
      </c>
      <c r="K90" s="69">
        <v>68.130799999999994</v>
      </c>
      <c r="L90" s="8">
        <v>58.997166666666665</v>
      </c>
      <c r="M90" s="8" t="s">
        <v>417</v>
      </c>
      <c r="N90" s="49" t="s">
        <v>246</v>
      </c>
      <c r="O90" s="2" t="s">
        <v>135</v>
      </c>
      <c r="P90" s="2" t="s">
        <v>177</v>
      </c>
      <c r="Q90" s="5" t="s">
        <v>627</v>
      </c>
      <c r="R90" s="15">
        <v>284</v>
      </c>
      <c r="S90" s="53">
        <v>50</v>
      </c>
      <c r="T90" s="53">
        <v>10</v>
      </c>
      <c r="U90" s="15">
        <v>1</v>
      </c>
      <c r="V90" s="58">
        <v>0</v>
      </c>
      <c r="W90" s="58">
        <v>-0.6</v>
      </c>
      <c r="X90" s="58">
        <v>1012.51</v>
      </c>
      <c r="Y90" s="15">
        <v>99</v>
      </c>
      <c r="Z90" s="53">
        <v>7</v>
      </c>
      <c r="AA90" s="73"/>
    </row>
    <row r="91" spans="1:27" x14ac:dyDescent="0.2">
      <c r="A91" s="18" t="s">
        <v>11</v>
      </c>
      <c r="B91" s="17" t="s">
        <v>835</v>
      </c>
      <c r="C91" s="18">
        <f t="shared" si="5"/>
        <v>27</v>
      </c>
      <c r="D91" s="18">
        <f t="shared" si="6"/>
        <v>6</v>
      </c>
      <c r="E91" s="18">
        <f t="shared" si="7"/>
        <v>2016</v>
      </c>
      <c r="F91" s="3">
        <v>42548</v>
      </c>
      <c r="G91" s="4">
        <v>0.77638888888888891</v>
      </c>
      <c r="H91" s="26" t="s">
        <v>347</v>
      </c>
      <c r="I91" s="67">
        <v>0.94305555555555554</v>
      </c>
      <c r="J91" s="15">
        <f t="shared" si="4"/>
        <v>179</v>
      </c>
      <c r="K91" s="69">
        <v>68.130016666666663</v>
      </c>
      <c r="L91" s="8">
        <v>58.998516666666667</v>
      </c>
      <c r="M91" s="8" t="s">
        <v>417</v>
      </c>
      <c r="N91" s="49" t="s">
        <v>246</v>
      </c>
      <c r="O91" s="2" t="s">
        <v>119</v>
      </c>
      <c r="P91" s="2" t="s">
        <v>177</v>
      </c>
      <c r="Q91" s="5" t="s">
        <v>627</v>
      </c>
      <c r="R91" s="53">
        <v>285</v>
      </c>
      <c r="S91" s="15">
        <v>66</v>
      </c>
      <c r="T91" s="53">
        <v>340</v>
      </c>
      <c r="U91" s="15">
        <v>5</v>
      </c>
      <c r="V91" s="58">
        <v>-0.5</v>
      </c>
      <c r="W91" s="58">
        <v>-0.6</v>
      </c>
      <c r="X91" s="58">
        <v>1012.56</v>
      </c>
      <c r="Y91" s="15">
        <v>99</v>
      </c>
      <c r="Z91" s="53">
        <v>7</v>
      </c>
      <c r="AA91" s="73"/>
    </row>
    <row r="92" spans="1:27" x14ac:dyDescent="0.2">
      <c r="A92" s="18" t="s">
        <v>11</v>
      </c>
      <c r="B92" s="17" t="s">
        <v>835</v>
      </c>
      <c r="C92" s="18">
        <f t="shared" si="5"/>
        <v>27</v>
      </c>
      <c r="D92" s="18">
        <f t="shared" si="6"/>
        <v>6</v>
      </c>
      <c r="E92" s="18">
        <f t="shared" si="7"/>
        <v>2016</v>
      </c>
      <c r="F92" s="3">
        <v>42548</v>
      </c>
      <c r="G92" s="4">
        <v>0.78125</v>
      </c>
      <c r="H92" s="26" t="s">
        <v>347</v>
      </c>
      <c r="I92" s="67">
        <v>0.94791666666666663</v>
      </c>
      <c r="J92" s="15">
        <f t="shared" si="4"/>
        <v>179</v>
      </c>
      <c r="K92" s="69">
        <v>68.129583333333329</v>
      </c>
      <c r="L92" s="52">
        <v>58.99948333333333</v>
      </c>
      <c r="M92" s="8" t="s">
        <v>417</v>
      </c>
      <c r="N92" s="49" t="s">
        <v>246</v>
      </c>
      <c r="O92" s="2" t="s">
        <v>348</v>
      </c>
      <c r="P92" s="2" t="s">
        <v>177</v>
      </c>
      <c r="Q92" s="5" t="s">
        <v>627</v>
      </c>
      <c r="R92" s="53">
        <v>283</v>
      </c>
      <c r="S92" s="15">
        <v>80</v>
      </c>
      <c r="T92" s="53">
        <v>320</v>
      </c>
      <c r="U92" s="15">
        <v>6</v>
      </c>
      <c r="V92" s="58">
        <v>-0.9</v>
      </c>
      <c r="W92" s="58">
        <v>-0.63</v>
      </c>
      <c r="X92" s="58">
        <v>1012.5</v>
      </c>
      <c r="Y92" s="15">
        <v>99</v>
      </c>
      <c r="Z92" s="53">
        <v>7</v>
      </c>
      <c r="AA92" s="73"/>
    </row>
    <row r="93" spans="1:27" x14ac:dyDescent="0.2">
      <c r="A93" s="18" t="s">
        <v>11</v>
      </c>
      <c r="B93" s="17" t="s">
        <v>836</v>
      </c>
      <c r="C93" s="18">
        <f t="shared" si="5"/>
        <v>27</v>
      </c>
      <c r="D93" s="18">
        <f t="shared" si="6"/>
        <v>6</v>
      </c>
      <c r="E93" s="18">
        <f t="shared" si="7"/>
        <v>2016</v>
      </c>
      <c r="F93" s="3">
        <v>42548</v>
      </c>
      <c r="G93" s="4">
        <v>0.7895833333333333</v>
      </c>
      <c r="H93" s="26" t="s">
        <v>347</v>
      </c>
      <c r="I93" s="67">
        <v>0.95624999999999993</v>
      </c>
      <c r="J93" s="15">
        <f t="shared" si="4"/>
        <v>179</v>
      </c>
      <c r="K93" s="69">
        <v>68.128349999999998</v>
      </c>
      <c r="L93" s="8">
        <v>59.001249999999999</v>
      </c>
      <c r="M93" s="8" t="s">
        <v>417</v>
      </c>
      <c r="N93" s="49" t="s">
        <v>246</v>
      </c>
      <c r="O93" s="2" t="s">
        <v>121</v>
      </c>
      <c r="P93" s="2" t="s">
        <v>177</v>
      </c>
      <c r="Q93" s="5" t="s">
        <v>628</v>
      </c>
      <c r="R93" s="53">
        <v>283</v>
      </c>
      <c r="S93" s="15">
        <v>72</v>
      </c>
      <c r="T93" s="53">
        <v>320</v>
      </c>
      <c r="U93" s="15">
        <v>6</v>
      </c>
      <c r="V93" s="58">
        <v>-0.9</v>
      </c>
      <c r="W93" s="58">
        <v>-0.62</v>
      </c>
      <c r="X93" s="58">
        <v>1012.43</v>
      </c>
      <c r="Y93" s="15">
        <v>99</v>
      </c>
      <c r="Z93" s="53">
        <v>7</v>
      </c>
      <c r="AA93" s="73"/>
    </row>
    <row r="94" spans="1:27" x14ac:dyDescent="0.2">
      <c r="A94" s="18" t="s">
        <v>11</v>
      </c>
      <c r="B94" s="17" t="s">
        <v>836</v>
      </c>
      <c r="C94" s="18">
        <f t="shared" si="5"/>
        <v>27</v>
      </c>
      <c r="D94" s="18">
        <f t="shared" si="6"/>
        <v>6</v>
      </c>
      <c r="E94" s="18">
        <f t="shared" si="7"/>
        <v>2016</v>
      </c>
      <c r="F94" s="3">
        <v>42548</v>
      </c>
      <c r="G94" s="4">
        <v>0.7944444444444444</v>
      </c>
      <c r="H94" s="26" t="s">
        <v>347</v>
      </c>
      <c r="I94" s="67">
        <v>0.96111111111111114</v>
      </c>
      <c r="J94" s="15">
        <f t="shared" si="4"/>
        <v>179</v>
      </c>
      <c r="K94" s="69">
        <v>68.127799999999993</v>
      </c>
      <c r="L94" s="8">
        <v>59.001249999999999</v>
      </c>
      <c r="M94" s="8" t="s">
        <v>417</v>
      </c>
      <c r="N94" s="49" t="s">
        <v>246</v>
      </c>
      <c r="O94" s="2" t="s">
        <v>119</v>
      </c>
      <c r="P94" s="2" t="s">
        <v>177</v>
      </c>
      <c r="Q94" s="5" t="s">
        <v>628</v>
      </c>
      <c r="R94" s="53">
        <v>280</v>
      </c>
      <c r="S94" s="15">
        <v>74</v>
      </c>
      <c r="T94" s="53">
        <v>320</v>
      </c>
      <c r="U94" s="15">
        <v>7</v>
      </c>
      <c r="V94" s="58">
        <v>-0.9</v>
      </c>
      <c r="W94" s="58">
        <v>-0.6</v>
      </c>
      <c r="X94" s="58">
        <v>1012.24</v>
      </c>
      <c r="Y94" s="15">
        <v>99</v>
      </c>
      <c r="Z94" s="53">
        <v>7</v>
      </c>
      <c r="AA94" s="73"/>
    </row>
    <row r="95" spans="1:27" x14ac:dyDescent="0.2">
      <c r="A95" s="18" t="s">
        <v>11</v>
      </c>
      <c r="B95" s="17" t="s">
        <v>836</v>
      </c>
      <c r="C95" s="18">
        <f t="shared" si="5"/>
        <v>27</v>
      </c>
      <c r="D95" s="18">
        <f t="shared" si="6"/>
        <v>6</v>
      </c>
      <c r="E95" s="18">
        <f t="shared" si="7"/>
        <v>2016</v>
      </c>
      <c r="F95" s="3">
        <v>42548</v>
      </c>
      <c r="G95" s="4">
        <v>0.79861111111111116</v>
      </c>
      <c r="H95" s="26" t="s">
        <v>347</v>
      </c>
      <c r="I95" s="67">
        <v>0.96527777777777779</v>
      </c>
      <c r="J95" s="15">
        <f t="shared" si="4"/>
        <v>179</v>
      </c>
      <c r="K95" s="69">
        <v>68.127799999999993</v>
      </c>
      <c r="L95" s="8">
        <v>59.001950000000001</v>
      </c>
      <c r="M95" s="8" t="s">
        <v>417</v>
      </c>
      <c r="N95" s="49" t="s">
        <v>246</v>
      </c>
      <c r="O95" s="2" t="s">
        <v>128</v>
      </c>
      <c r="P95" s="2" t="s">
        <v>177</v>
      </c>
      <c r="Q95" s="5" t="s">
        <v>628</v>
      </c>
      <c r="R95" s="53">
        <v>278</v>
      </c>
      <c r="S95" s="15">
        <v>72</v>
      </c>
      <c r="T95" s="53">
        <v>320</v>
      </c>
      <c r="U95" s="15">
        <v>7</v>
      </c>
      <c r="V95" s="58">
        <v>-0.9</v>
      </c>
      <c r="W95" s="58">
        <v>-0.6</v>
      </c>
      <c r="X95" s="58">
        <v>1012.24</v>
      </c>
      <c r="Y95" s="15">
        <v>99</v>
      </c>
      <c r="Z95" s="53">
        <v>7</v>
      </c>
      <c r="AA95" s="73"/>
    </row>
    <row r="96" spans="1:27" x14ac:dyDescent="0.2">
      <c r="A96" s="18" t="s">
        <v>11</v>
      </c>
      <c r="B96" s="17" t="s">
        <v>837</v>
      </c>
      <c r="C96" s="18">
        <f t="shared" si="5"/>
        <v>27</v>
      </c>
      <c r="D96" s="18">
        <f t="shared" si="6"/>
        <v>6</v>
      </c>
      <c r="E96" s="18">
        <f t="shared" si="7"/>
        <v>2016</v>
      </c>
      <c r="F96" s="3">
        <v>42548</v>
      </c>
      <c r="G96" s="4">
        <v>0.80763888888888891</v>
      </c>
      <c r="H96" s="26" t="s">
        <v>347</v>
      </c>
      <c r="I96" s="67">
        <v>0.97430555555555554</v>
      </c>
      <c r="J96" s="15">
        <f t="shared" si="4"/>
        <v>179</v>
      </c>
      <c r="K96" s="69">
        <v>68.128299999999996</v>
      </c>
      <c r="L96" s="8">
        <v>58.998466666666666</v>
      </c>
      <c r="M96" s="8" t="s">
        <v>417</v>
      </c>
      <c r="N96" s="49" t="s">
        <v>246</v>
      </c>
      <c r="O96" s="2" t="s">
        <v>137</v>
      </c>
      <c r="P96" s="2" t="s">
        <v>177</v>
      </c>
      <c r="Q96" s="5" t="s">
        <v>629</v>
      </c>
      <c r="R96" s="53">
        <v>283</v>
      </c>
      <c r="S96" s="15">
        <v>76</v>
      </c>
      <c r="T96" s="53">
        <v>320</v>
      </c>
      <c r="U96" s="15">
        <v>8</v>
      </c>
      <c r="V96" s="58">
        <v>-0.7</v>
      </c>
      <c r="W96" s="58">
        <v>-0.59</v>
      </c>
      <c r="X96" s="58">
        <v>1012.28</v>
      </c>
      <c r="Y96" s="15">
        <v>99</v>
      </c>
      <c r="Z96" s="53">
        <v>7</v>
      </c>
      <c r="AA96" s="73"/>
    </row>
    <row r="97" spans="1:27" x14ac:dyDescent="0.2">
      <c r="A97" s="18" t="s">
        <v>11</v>
      </c>
      <c r="B97" s="17" t="s">
        <v>837</v>
      </c>
      <c r="C97" s="18">
        <f t="shared" si="5"/>
        <v>27</v>
      </c>
      <c r="D97" s="18">
        <f t="shared" si="6"/>
        <v>6</v>
      </c>
      <c r="E97" s="18">
        <f t="shared" si="7"/>
        <v>2016</v>
      </c>
      <c r="F97" s="3">
        <v>42548</v>
      </c>
      <c r="G97" s="4">
        <v>0.81180555555555556</v>
      </c>
      <c r="H97" s="26" t="s">
        <v>347</v>
      </c>
      <c r="I97" s="67">
        <v>0.9784722222222223</v>
      </c>
      <c r="J97" s="15">
        <f t="shared" si="4"/>
        <v>179</v>
      </c>
      <c r="K97" s="69">
        <v>68.127983333333333</v>
      </c>
      <c r="L97" s="8">
        <v>58.998216666666664</v>
      </c>
      <c r="M97" s="8" t="s">
        <v>417</v>
      </c>
      <c r="N97" s="49" t="s">
        <v>246</v>
      </c>
      <c r="O97" s="2" t="s">
        <v>119</v>
      </c>
      <c r="P97" s="2" t="s">
        <v>177</v>
      </c>
      <c r="Q97" s="5" t="s">
        <v>629</v>
      </c>
      <c r="R97" s="53">
        <v>282</v>
      </c>
      <c r="S97" s="15">
        <v>92</v>
      </c>
      <c r="T97" s="53">
        <v>320</v>
      </c>
      <c r="U97" s="15">
        <v>8</v>
      </c>
      <c r="V97" s="58">
        <v>-0.7</v>
      </c>
      <c r="W97" s="58">
        <v>-0.59</v>
      </c>
      <c r="X97" s="58">
        <v>1012.28</v>
      </c>
      <c r="Y97" s="15">
        <v>99</v>
      </c>
      <c r="Z97" s="53">
        <v>7</v>
      </c>
      <c r="AA97" s="73"/>
    </row>
    <row r="98" spans="1:27" x14ac:dyDescent="0.2">
      <c r="A98" s="18" t="s">
        <v>11</v>
      </c>
      <c r="B98" s="17" t="s">
        <v>837</v>
      </c>
      <c r="C98" s="18">
        <f t="shared" si="5"/>
        <v>27</v>
      </c>
      <c r="D98" s="18">
        <f t="shared" si="6"/>
        <v>6</v>
      </c>
      <c r="E98" s="18">
        <f t="shared" si="7"/>
        <v>2016</v>
      </c>
      <c r="F98" s="3">
        <v>42548</v>
      </c>
      <c r="G98" s="4">
        <v>0.81666666666666676</v>
      </c>
      <c r="H98" s="26" t="s">
        <v>347</v>
      </c>
      <c r="I98" s="67">
        <v>0.98333333333333339</v>
      </c>
      <c r="J98" s="15">
        <f t="shared" si="4"/>
        <v>179</v>
      </c>
      <c r="K98" s="69">
        <v>68.128</v>
      </c>
      <c r="L98" s="8">
        <v>58.998866666666665</v>
      </c>
      <c r="M98" s="8" t="s">
        <v>417</v>
      </c>
      <c r="N98" s="49" t="s">
        <v>246</v>
      </c>
      <c r="O98" s="2" t="s">
        <v>138</v>
      </c>
      <c r="P98" s="2" t="s">
        <v>177</v>
      </c>
      <c r="Q98" s="5" t="s">
        <v>629</v>
      </c>
      <c r="R98" s="53">
        <v>282</v>
      </c>
      <c r="S98" s="15">
        <v>92</v>
      </c>
      <c r="T98" s="53">
        <v>320</v>
      </c>
      <c r="U98" s="15">
        <v>8</v>
      </c>
      <c r="V98" s="58">
        <v>-0.7</v>
      </c>
      <c r="W98" s="58">
        <v>-0.59</v>
      </c>
      <c r="X98" s="58">
        <v>1012.28</v>
      </c>
      <c r="Y98" s="15">
        <v>99</v>
      </c>
      <c r="Z98" s="53">
        <v>7</v>
      </c>
      <c r="AA98" s="73"/>
    </row>
    <row r="99" spans="1:27" x14ac:dyDescent="0.2">
      <c r="A99" s="18" t="s">
        <v>11</v>
      </c>
      <c r="B99" s="17" t="s">
        <v>838</v>
      </c>
      <c r="C99" s="18">
        <f t="shared" si="5"/>
        <v>27</v>
      </c>
      <c r="D99" s="18">
        <f t="shared" si="6"/>
        <v>6</v>
      </c>
      <c r="E99" s="18">
        <f t="shared" si="7"/>
        <v>2016</v>
      </c>
      <c r="F99" s="3">
        <v>42548</v>
      </c>
      <c r="G99" s="4">
        <v>0.81944444444444453</v>
      </c>
      <c r="H99" s="26" t="s">
        <v>347</v>
      </c>
      <c r="I99" s="67">
        <v>0.98611111111111116</v>
      </c>
      <c r="J99" s="15">
        <f t="shared" si="4"/>
        <v>179</v>
      </c>
      <c r="K99" s="69">
        <v>68.127416666666662</v>
      </c>
      <c r="L99" s="52">
        <v>58.998416666666664</v>
      </c>
      <c r="M99" s="8" t="s">
        <v>417</v>
      </c>
      <c r="N99" s="49" t="s">
        <v>246</v>
      </c>
      <c r="O99" s="2" t="s">
        <v>349</v>
      </c>
      <c r="P99" s="2" t="s">
        <v>177</v>
      </c>
      <c r="Q99" s="5" t="s">
        <v>630</v>
      </c>
      <c r="R99" s="53">
        <v>283</v>
      </c>
      <c r="S99" s="15">
        <v>63</v>
      </c>
      <c r="T99" s="53">
        <v>320</v>
      </c>
      <c r="U99" s="15">
        <v>8</v>
      </c>
      <c r="V99" s="58">
        <v>-0.6</v>
      </c>
      <c r="W99" s="58">
        <v>-0.66</v>
      </c>
      <c r="X99" s="58">
        <v>1012.24</v>
      </c>
      <c r="Y99" s="15">
        <v>99</v>
      </c>
      <c r="Z99" s="53">
        <v>7</v>
      </c>
      <c r="AA99" s="73"/>
    </row>
    <row r="100" spans="1:27" x14ac:dyDescent="0.2">
      <c r="A100" s="18" t="s">
        <v>11</v>
      </c>
      <c r="B100" s="17" t="s">
        <v>838</v>
      </c>
      <c r="C100" s="18">
        <f t="shared" si="5"/>
        <v>27</v>
      </c>
      <c r="D100" s="18">
        <f t="shared" si="6"/>
        <v>6</v>
      </c>
      <c r="E100" s="18">
        <f t="shared" si="7"/>
        <v>2016</v>
      </c>
      <c r="F100" s="3">
        <v>42548</v>
      </c>
      <c r="G100" s="4">
        <v>0.82361111111111107</v>
      </c>
      <c r="H100" s="26" t="s">
        <v>347</v>
      </c>
      <c r="I100" s="67">
        <v>0.9902777777777777</v>
      </c>
      <c r="J100" s="15">
        <f t="shared" si="4"/>
        <v>179</v>
      </c>
      <c r="K100" s="69">
        <v>68.127300000000005</v>
      </c>
      <c r="L100" s="8">
        <v>58.998649999999998</v>
      </c>
      <c r="M100" s="8" t="s">
        <v>417</v>
      </c>
      <c r="N100" s="49" t="s">
        <v>246</v>
      </c>
      <c r="O100" s="2" t="s">
        <v>119</v>
      </c>
      <c r="P100" s="2" t="s">
        <v>177</v>
      </c>
      <c r="Q100" s="5" t="s">
        <v>630</v>
      </c>
      <c r="R100" s="53">
        <v>282</v>
      </c>
      <c r="S100" s="15">
        <v>76</v>
      </c>
      <c r="T100" s="53">
        <v>320</v>
      </c>
      <c r="U100" s="15">
        <v>8</v>
      </c>
      <c r="V100" s="58">
        <v>-0.6</v>
      </c>
      <c r="W100" s="58">
        <v>-0.66</v>
      </c>
      <c r="X100" s="58">
        <v>1012.24</v>
      </c>
      <c r="Y100" s="15">
        <v>99</v>
      </c>
      <c r="Z100" s="53">
        <v>7</v>
      </c>
      <c r="AA100" s="73"/>
    </row>
    <row r="101" spans="1:27" x14ac:dyDescent="0.2">
      <c r="A101" s="18" t="s">
        <v>11</v>
      </c>
      <c r="B101" s="17" t="s">
        <v>838</v>
      </c>
      <c r="C101" s="18">
        <f t="shared" si="5"/>
        <v>27</v>
      </c>
      <c r="D101" s="18">
        <f t="shared" si="6"/>
        <v>6</v>
      </c>
      <c r="E101" s="18">
        <f t="shared" si="7"/>
        <v>2016</v>
      </c>
      <c r="F101" s="3">
        <v>42548</v>
      </c>
      <c r="G101" s="4">
        <v>0.82708333333333339</v>
      </c>
      <c r="H101" s="26" t="s">
        <v>347</v>
      </c>
      <c r="I101" s="67">
        <v>0.99375000000000002</v>
      </c>
      <c r="J101" s="15">
        <f t="shared" si="4"/>
        <v>179</v>
      </c>
      <c r="K101" s="69">
        <v>68.12715</v>
      </c>
      <c r="L101" s="8">
        <v>58.998449999999998</v>
      </c>
      <c r="M101" s="8" t="s">
        <v>417</v>
      </c>
      <c r="N101" s="49" t="s">
        <v>246</v>
      </c>
      <c r="O101" s="2" t="s">
        <v>350</v>
      </c>
      <c r="P101" s="2" t="s">
        <v>177</v>
      </c>
      <c r="Q101" s="5" t="s">
        <v>630</v>
      </c>
      <c r="R101" s="53">
        <v>282</v>
      </c>
      <c r="S101" s="15">
        <v>68</v>
      </c>
      <c r="T101" s="53">
        <v>320</v>
      </c>
      <c r="U101" s="15">
        <v>7</v>
      </c>
      <c r="V101" s="58">
        <v>-0.5</v>
      </c>
      <c r="W101" s="58">
        <v>-0.66</v>
      </c>
      <c r="X101" s="58">
        <v>1012.25</v>
      </c>
      <c r="Y101" s="15">
        <v>99</v>
      </c>
      <c r="Z101" s="53">
        <v>7</v>
      </c>
      <c r="AA101" s="73"/>
    </row>
    <row r="102" spans="1:27" x14ac:dyDescent="0.2">
      <c r="A102" s="18" t="s">
        <v>11</v>
      </c>
      <c r="B102" s="17" t="s">
        <v>839</v>
      </c>
      <c r="C102" s="18">
        <f t="shared" si="5"/>
        <v>27</v>
      </c>
      <c r="D102" s="18">
        <f t="shared" si="6"/>
        <v>6</v>
      </c>
      <c r="E102" s="18">
        <f t="shared" si="7"/>
        <v>2016</v>
      </c>
      <c r="F102" s="3">
        <v>42548</v>
      </c>
      <c r="G102" s="4">
        <v>0.83819444444444446</v>
      </c>
      <c r="H102" s="26" t="s">
        <v>351</v>
      </c>
      <c r="I102" s="67">
        <v>4.8611111111111112E-3</v>
      </c>
      <c r="J102" s="15">
        <f t="shared" si="4"/>
        <v>179</v>
      </c>
      <c r="K102" s="69">
        <v>68.126583333333329</v>
      </c>
      <c r="L102" s="8">
        <v>58.999850000000002</v>
      </c>
      <c r="M102" s="8" t="s">
        <v>417</v>
      </c>
      <c r="N102" s="49" t="s">
        <v>246</v>
      </c>
      <c r="O102" s="2" t="s">
        <v>352</v>
      </c>
      <c r="P102" s="2" t="s">
        <v>177</v>
      </c>
      <c r="Q102" s="5" t="s">
        <v>631</v>
      </c>
      <c r="R102" s="15">
        <v>281</v>
      </c>
      <c r="S102" s="15">
        <v>68</v>
      </c>
      <c r="T102" s="15">
        <v>305</v>
      </c>
      <c r="U102" s="15">
        <v>10</v>
      </c>
      <c r="V102" s="58">
        <v>-0.4</v>
      </c>
      <c r="W102" s="58">
        <v>-0.66</v>
      </c>
      <c r="X102" s="58">
        <v>1012.21</v>
      </c>
      <c r="Y102" s="15">
        <v>99</v>
      </c>
      <c r="Z102" s="53">
        <v>7</v>
      </c>
      <c r="AA102" s="73"/>
    </row>
    <row r="103" spans="1:27" x14ac:dyDescent="0.2">
      <c r="A103" s="18" t="s">
        <v>11</v>
      </c>
      <c r="B103" s="17" t="s">
        <v>839</v>
      </c>
      <c r="C103" s="18">
        <f t="shared" si="5"/>
        <v>27</v>
      </c>
      <c r="D103" s="18">
        <f t="shared" si="6"/>
        <v>6</v>
      </c>
      <c r="E103" s="18">
        <f t="shared" si="7"/>
        <v>2016</v>
      </c>
      <c r="F103" s="3">
        <v>42548</v>
      </c>
      <c r="G103" s="4">
        <v>0.84166666666666667</v>
      </c>
      <c r="H103" s="26" t="s">
        <v>351</v>
      </c>
      <c r="I103" s="67">
        <v>8.3333333333333332E-3</v>
      </c>
      <c r="J103" s="15">
        <f t="shared" si="4"/>
        <v>179</v>
      </c>
      <c r="K103" s="69">
        <v>68.126366666666669</v>
      </c>
      <c r="L103" s="8">
        <v>58.999933333333331</v>
      </c>
      <c r="M103" s="8" t="s">
        <v>417</v>
      </c>
      <c r="N103" s="49" t="s">
        <v>246</v>
      </c>
      <c r="O103" s="2" t="s">
        <v>119</v>
      </c>
      <c r="P103" s="2" t="s">
        <v>177</v>
      </c>
      <c r="Q103" s="5" t="s">
        <v>631</v>
      </c>
      <c r="R103" s="15">
        <v>280</v>
      </c>
      <c r="S103" s="15">
        <v>71</v>
      </c>
      <c r="T103" s="15">
        <v>310</v>
      </c>
      <c r="U103" s="15">
        <v>10</v>
      </c>
      <c r="V103" s="58">
        <v>-0.5</v>
      </c>
      <c r="W103" s="58">
        <v>-0.66</v>
      </c>
      <c r="X103" s="58">
        <v>1011.99</v>
      </c>
      <c r="Y103" s="15">
        <v>99</v>
      </c>
      <c r="Z103" s="53">
        <v>7</v>
      </c>
      <c r="AA103" s="73"/>
    </row>
    <row r="104" spans="1:27" x14ac:dyDescent="0.2">
      <c r="A104" s="18" t="s">
        <v>11</v>
      </c>
      <c r="B104" s="17" t="s">
        <v>839</v>
      </c>
      <c r="C104" s="18">
        <f t="shared" si="5"/>
        <v>27</v>
      </c>
      <c r="D104" s="18">
        <f t="shared" si="6"/>
        <v>6</v>
      </c>
      <c r="E104" s="18">
        <f t="shared" si="7"/>
        <v>2016</v>
      </c>
      <c r="F104" s="3">
        <v>42548</v>
      </c>
      <c r="G104" s="4">
        <v>0.84722222222222221</v>
      </c>
      <c r="H104" s="26" t="s">
        <v>351</v>
      </c>
      <c r="I104" s="67">
        <v>1.3888888888888888E-2</v>
      </c>
      <c r="J104" s="15">
        <f t="shared" si="4"/>
        <v>179</v>
      </c>
      <c r="K104" s="69">
        <v>68.126350000000002</v>
      </c>
      <c r="L104" s="52">
        <v>58.999699999999997</v>
      </c>
      <c r="M104" s="8" t="s">
        <v>417</v>
      </c>
      <c r="N104" s="49" t="s">
        <v>246</v>
      </c>
      <c r="O104" s="2" t="s">
        <v>353</v>
      </c>
      <c r="P104" s="2" t="s">
        <v>177</v>
      </c>
      <c r="Q104" s="5" t="s">
        <v>631</v>
      </c>
      <c r="R104" s="15">
        <v>280</v>
      </c>
      <c r="S104" s="15">
        <v>60</v>
      </c>
      <c r="T104" s="15">
        <v>310</v>
      </c>
      <c r="U104" s="15">
        <v>10</v>
      </c>
      <c r="V104" s="58">
        <v>-0.4</v>
      </c>
      <c r="W104" s="58">
        <v>-0.52</v>
      </c>
      <c r="X104" s="58">
        <v>1011.91</v>
      </c>
      <c r="Y104" s="15">
        <v>99</v>
      </c>
      <c r="Z104" s="53">
        <v>7</v>
      </c>
      <c r="AA104" s="73"/>
    </row>
    <row r="105" spans="1:27" x14ac:dyDescent="0.2">
      <c r="A105" s="18" t="s">
        <v>11</v>
      </c>
      <c r="B105" s="17" t="s">
        <v>426</v>
      </c>
      <c r="C105" s="18">
        <f t="shared" si="5"/>
        <v>28</v>
      </c>
      <c r="D105" s="18">
        <f t="shared" si="6"/>
        <v>6</v>
      </c>
      <c r="E105" s="18">
        <f t="shared" si="7"/>
        <v>2016</v>
      </c>
      <c r="F105" s="54">
        <v>42549</v>
      </c>
      <c r="G105" s="4">
        <v>1.1111111111111112E-2</v>
      </c>
      <c r="H105" s="26" t="s">
        <v>351</v>
      </c>
      <c r="I105" s="67">
        <v>0.17777777777777778</v>
      </c>
      <c r="J105" s="15">
        <f t="shared" si="4"/>
        <v>180</v>
      </c>
      <c r="K105" s="69">
        <v>68.11763333333333</v>
      </c>
      <c r="L105" s="8">
        <v>57.686633333333333</v>
      </c>
      <c r="M105" s="8" t="s">
        <v>840</v>
      </c>
      <c r="N105" s="49" t="s">
        <v>46</v>
      </c>
      <c r="O105" s="2" t="s">
        <v>32</v>
      </c>
      <c r="P105" s="2" t="s">
        <v>46</v>
      </c>
      <c r="Q105" s="5" t="s">
        <v>610</v>
      </c>
      <c r="R105" s="15">
        <v>389</v>
      </c>
      <c r="S105" s="15">
        <v>89</v>
      </c>
      <c r="T105" s="15">
        <v>330</v>
      </c>
      <c r="U105" s="15">
        <v>16</v>
      </c>
      <c r="V105" s="58">
        <v>-0.2</v>
      </c>
      <c r="W105" s="58">
        <v>0.75</v>
      </c>
      <c r="X105" s="58">
        <v>1009.02</v>
      </c>
      <c r="Y105" s="15">
        <v>99</v>
      </c>
      <c r="Z105" s="53">
        <v>1</v>
      </c>
      <c r="AA105" s="73"/>
    </row>
    <row r="106" spans="1:27" x14ac:dyDescent="0.2">
      <c r="A106" s="18" t="s">
        <v>11</v>
      </c>
      <c r="B106" s="17" t="s">
        <v>426</v>
      </c>
      <c r="C106" s="18">
        <f t="shared" si="5"/>
        <v>28</v>
      </c>
      <c r="D106" s="18">
        <f t="shared" si="6"/>
        <v>6</v>
      </c>
      <c r="E106" s="18">
        <f t="shared" si="7"/>
        <v>2016</v>
      </c>
      <c r="F106" s="54">
        <v>42549</v>
      </c>
      <c r="G106" s="4">
        <v>0.17708333333333334</v>
      </c>
      <c r="H106" s="26" t="s">
        <v>351</v>
      </c>
      <c r="I106" s="67">
        <v>0.34375</v>
      </c>
      <c r="J106" s="15">
        <f t="shared" si="4"/>
        <v>180</v>
      </c>
      <c r="K106" s="69">
        <v>68.105666666666664</v>
      </c>
      <c r="L106" s="52">
        <v>56.435549999999999</v>
      </c>
      <c r="M106" s="52" t="s">
        <v>840</v>
      </c>
      <c r="N106" s="83" t="s">
        <v>46</v>
      </c>
      <c r="O106" s="2" t="s">
        <v>33</v>
      </c>
      <c r="P106" s="2" t="s">
        <v>46</v>
      </c>
      <c r="Q106" s="5" t="s">
        <v>610</v>
      </c>
      <c r="R106" s="15">
        <v>188</v>
      </c>
      <c r="S106" s="15">
        <v>89</v>
      </c>
      <c r="T106" s="15">
        <v>320</v>
      </c>
      <c r="U106" s="15">
        <v>13</v>
      </c>
      <c r="V106" s="58">
        <v>0.8</v>
      </c>
      <c r="W106" s="58">
        <v>2.89</v>
      </c>
      <c r="X106" s="58">
        <v>1006.79</v>
      </c>
      <c r="Y106" s="15">
        <v>99</v>
      </c>
      <c r="Z106" s="53">
        <v>1</v>
      </c>
      <c r="AA106" s="73"/>
    </row>
    <row r="107" spans="1:27" s="16" customFormat="1" x14ac:dyDescent="0.2">
      <c r="A107" s="18" t="s">
        <v>11</v>
      </c>
      <c r="B107" s="17" t="s">
        <v>427</v>
      </c>
      <c r="C107" s="18">
        <f t="shared" si="5"/>
        <v>28</v>
      </c>
      <c r="D107" s="18">
        <f t="shared" si="6"/>
        <v>6</v>
      </c>
      <c r="E107" s="18">
        <f t="shared" si="7"/>
        <v>2016</v>
      </c>
      <c r="F107" s="54">
        <v>42549</v>
      </c>
      <c r="G107" s="4">
        <v>0.28611111111111115</v>
      </c>
      <c r="H107" s="26" t="s">
        <v>351</v>
      </c>
      <c r="I107" s="67">
        <v>0.45277777777777778</v>
      </c>
      <c r="J107" s="15">
        <f t="shared" si="4"/>
        <v>180</v>
      </c>
      <c r="K107" s="69">
        <v>68.114483333333339</v>
      </c>
      <c r="L107" s="8">
        <v>57.768650000000001</v>
      </c>
      <c r="M107" s="8" t="s">
        <v>441</v>
      </c>
      <c r="N107" s="49" t="s">
        <v>246</v>
      </c>
      <c r="O107" s="2" t="s">
        <v>608</v>
      </c>
      <c r="P107" s="2" t="s">
        <v>15</v>
      </c>
      <c r="Q107" s="5" t="s">
        <v>841</v>
      </c>
      <c r="R107" s="15">
        <v>383</v>
      </c>
      <c r="S107" s="15">
        <v>145</v>
      </c>
      <c r="T107" s="15">
        <v>320</v>
      </c>
      <c r="U107" s="15">
        <v>13</v>
      </c>
      <c r="V107" s="58">
        <v>0.3</v>
      </c>
      <c r="W107" s="58">
        <v>2.2999999999999998</v>
      </c>
      <c r="X107" s="58">
        <v>1006.5</v>
      </c>
      <c r="Y107" s="15">
        <v>99</v>
      </c>
      <c r="Z107" s="53">
        <v>1</v>
      </c>
      <c r="AA107" s="73"/>
    </row>
    <row r="108" spans="1:27" s="16" customFormat="1" x14ac:dyDescent="0.2">
      <c r="A108" s="18" t="s">
        <v>11</v>
      </c>
      <c r="B108" s="17" t="s">
        <v>427</v>
      </c>
      <c r="C108" s="18">
        <f t="shared" si="5"/>
        <v>28</v>
      </c>
      <c r="D108" s="18">
        <f t="shared" si="6"/>
        <v>6</v>
      </c>
      <c r="E108" s="18">
        <f t="shared" si="7"/>
        <v>2016</v>
      </c>
      <c r="F108" s="54">
        <v>42549</v>
      </c>
      <c r="G108" s="4">
        <v>0.31388888888888888</v>
      </c>
      <c r="H108" s="26" t="s">
        <v>351</v>
      </c>
      <c r="I108" s="67">
        <v>0.48055555555555557</v>
      </c>
      <c r="J108" s="15">
        <f t="shared" si="4"/>
        <v>180</v>
      </c>
      <c r="K108" s="69">
        <v>68.11378333333333</v>
      </c>
      <c r="L108" s="8">
        <v>57.771533333333331</v>
      </c>
      <c r="M108" s="8" t="s">
        <v>441</v>
      </c>
      <c r="N108" s="49" t="s">
        <v>246</v>
      </c>
      <c r="O108" s="2" t="s">
        <v>8</v>
      </c>
      <c r="P108" s="2" t="s">
        <v>15</v>
      </c>
      <c r="Q108" s="5" t="s">
        <v>841</v>
      </c>
      <c r="R108" s="15">
        <v>381</v>
      </c>
      <c r="S108" s="15">
        <v>153</v>
      </c>
      <c r="T108" s="15">
        <v>300</v>
      </c>
      <c r="U108" s="15">
        <v>4</v>
      </c>
      <c r="V108" s="58">
        <v>1</v>
      </c>
      <c r="W108" s="58">
        <v>2.0099999999999998</v>
      </c>
      <c r="X108" s="58">
        <v>1006.76</v>
      </c>
      <c r="Y108" s="15">
        <v>99</v>
      </c>
      <c r="Z108" s="53">
        <v>1</v>
      </c>
      <c r="AA108" s="73"/>
    </row>
    <row r="109" spans="1:27" s="16" customFormat="1" x14ac:dyDescent="0.2">
      <c r="A109" s="18" t="s">
        <v>11</v>
      </c>
      <c r="B109" s="17" t="s">
        <v>428</v>
      </c>
      <c r="C109" s="18">
        <f t="shared" ref="C109:C110" si="8">DAY(F109)</f>
        <v>28</v>
      </c>
      <c r="D109" s="18">
        <f t="shared" ref="D109:D110" si="9">MONTH(F109)</f>
        <v>6</v>
      </c>
      <c r="E109" s="18">
        <f t="shared" ref="E109:E110" si="10">YEAR(F109)</f>
        <v>2016</v>
      </c>
      <c r="F109" s="54">
        <v>42549</v>
      </c>
      <c r="G109" s="4">
        <v>0.32291666666666669</v>
      </c>
      <c r="H109" s="26" t="s">
        <v>351</v>
      </c>
      <c r="I109" s="67">
        <v>0.48958333333333331</v>
      </c>
      <c r="J109" s="15">
        <f t="shared" si="4"/>
        <v>180</v>
      </c>
      <c r="K109" s="69" t="s">
        <v>72</v>
      </c>
      <c r="L109" s="8" t="s">
        <v>72</v>
      </c>
      <c r="M109" s="8" t="s">
        <v>441</v>
      </c>
      <c r="N109" s="49" t="s">
        <v>246</v>
      </c>
      <c r="O109" s="2" t="s">
        <v>123</v>
      </c>
      <c r="P109" s="2" t="s">
        <v>194</v>
      </c>
      <c r="Q109" s="5" t="s">
        <v>626</v>
      </c>
      <c r="R109" s="15"/>
      <c r="S109" s="15"/>
      <c r="T109" s="15"/>
      <c r="U109" s="15"/>
      <c r="V109" s="58"/>
      <c r="W109" s="58"/>
      <c r="X109" s="58"/>
      <c r="Y109" s="15"/>
      <c r="Z109" s="53"/>
      <c r="AA109" s="73" t="s">
        <v>1054</v>
      </c>
    </row>
    <row r="110" spans="1:27" s="16" customFormat="1" x14ac:dyDescent="0.2">
      <c r="A110" s="18" t="s">
        <v>11</v>
      </c>
      <c r="B110" s="17" t="s">
        <v>429</v>
      </c>
      <c r="C110" s="18">
        <f t="shared" si="8"/>
        <v>28</v>
      </c>
      <c r="D110" s="18">
        <f t="shared" si="9"/>
        <v>6</v>
      </c>
      <c r="E110" s="18">
        <f t="shared" si="10"/>
        <v>2016</v>
      </c>
      <c r="F110" s="54">
        <v>42549</v>
      </c>
      <c r="G110" s="4">
        <v>0.34166666666666662</v>
      </c>
      <c r="H110" s="26" t="s">
        <v>351</v>
      </c>
      <c r="I110" s="67">
        <v>0.5083333333333333</v>
      </c>
      <c r="J110" s="15">
        <f t="shared" si="4"/>
        <v>180</v>
      </c>
      <c r="K110" s="69">
        <v>68.113166666666672</v>
      </c>
      <c r="L110" s="8">
        <v>57.761983333333333</v>
      </c>
      <c r="M110" s="8" t="s">
        <v>441</v>
      </c>
      <c r="N110" s="49" t="s">
        <v>246</v>
      </c>
      <c r="O110" s="2" t="s">
        <v>125</v>
      </c>
      <c r="P110" s="2" t="s">
        <v>44</v>
      </c>
      <c r="Q110" s="5" t="s">
        <v>614</v>
      </c>
      <c r="R110" s="15">
        <v>381</v>
      </c>
      <c r="S110" s="15">
        <v>141</v>
      </c>
      <c r="T110" s="15">
        <v>320</v>
      </c>
      <c r="U110" s="15">
        <v>8</v>
      </c>
      <c r="V110" s="58">
        <v>2.1</v>
      </c>
      <c r="W110" s="58">
        <v>1.76</v>
      </c>
      <c r="X110" s="58">
        <v>1006.75</v>
      </c>
      <c r="Y110" s="15">
        <v>94</v>
      </c>
      <c r="Z110" s="53">
        <v>1</v>
      </c>
      <c r="AA110" s="73"/>
    </row>
    <row r="111" spans="1:27" s="16" customFormat="1" x14ac:dyDescent="0.2">
      <c r="A111" s="18" t="s">
        <v>11</v>
      </c>
      <c r="B111" s="17" t="s">
        <v>429</v>
      </c>
      <c r="C111" s="18">
        <f t="shared" si="5"/>
        <v>28</v>
      </c>
      <c r="D111" s="18">
        <f t="shared" si="6"/>
        <v>6</v>
      </c>
      <c r="E111" s="18">
        <f t="shared" si="7"/>
        <v>2016</v>
      </c>
      <c r="F111" s="54">
        <v>42549</v>
      </c>
      <c r="G111" s="4">
        <v>0.35625000000000001</v>
      </c>
      <c r="H111" s="26" t="s">
        <v>351</v>
      </c>
      <c r="I111" s="67">
        <v>0.5229166666666667</v>
      </c>
      <c r="J111" s="15">
        <f t="shared" si="4"/>
        <v>180</v>
      </c>
      <c r="K111" s="69">
        <v>68.114999999999995</v>
      </c>
      <c r="L111" s="8">
        <v>57.733966666666667</v>
      </c>
      <c r="M111" s="8" t="s">
        <v>441</v>
      </c>
      <c r="N111" s="49" t="s">
        <v>246</v>
      </c>
      <c r="O111" s="2" t="s">
        <v>49</v>
      </c>
      <c r="P111" s="2" t="s">
        <v>44</v>
      </c>
      <c r="Q111" s="5" t="s">
        <v>614</v>
      </c>
      <c r="R111" s="15">
        <v>386</v>
      </c>
      <c r="S111" s="15">
        <v>14</v>
      </c>
      <c r="T111" s="15">
        <v>320</v>
      </c>
      <c r="U111" s="15">
        <v>14</v>
      </c>
      <c r="V111" s="58">
        <v>0.2</v>
      </c>
      <c r="W111" s="58">
        <v>1.85</v>
      </c>
      <c r="X111" s="58">
        <v>1006.67</v>
      </c>
      <c r="Y111" s="15">
        <v>99</v>
      </c>
      <c r="Z111" s="53">
        <v>1</v>
      </c>
      <c r="AA111" s="73"/>
    </row>
    <row r="112" spans="1:27" s="16" customFormat="1" x14ac:dyDescent="0.2">
      <c r="A112" s="18" t="s">
        <v>11</v>
      </c>
      <c r="B112" s="17" t="s">
        <v>430</v>
      </c>
      <c r="C112" s="18">
        <f t="shared" si="5"/>
        <v>28</v>
      </c>
      <c r="D112" s="18">
        <f t="shared" si="6"/>
        <v>6</v>
      </c>
      <c r="E112" s="18">
        <f t="shared" si="7"/>
        <v>2016</v>
      </c>
      <c r="F112" s="54">
        <v>42549</v>
      </c>
      <c r="G112" s="4">
        <v>0.37777777777777777</v>
      </c>
      <c r="H112" s="26" t="s">
        <v>351</v>
      </c>
      <c r="I112" s="67">
        <v>0.5444444444444444</v>
      </c>
      <c r="J112" s="15">
        <f t="shared" si="4"/>
        <v>180</v>
      </c>
      <c r="K112" s="69">
        <v>68.114549999999994</v>
      </c>
      <c r="L112" s="8">
        <v>57.753983333333331</v>
      </c>
      <c r="M112" s="8" t="s">
        <v>441</v>
      </c>
      <c r="N112" s="49" t="s">
        <v>246</v>
      </c>
      <c r="O112" s="2" t="s">
        <v>26</v>
      </c>
      <c r="P112" s="2" t="s">
        <v>43</v>
      </c>
      <c r="Q112" s="5" t="s">
        <v>628</v>
      </c>
      <c r="R112" s="15">
        <v>385</v>
      </c>
      <c r="S112" s="15">
        <v>130</v>
      </c>
      <c r="T112" s="15">
        <v>320</v>
      </c>
      <c r="U112" s="15">
        <v>11</v>
      </c>
      <c r="V112" s="58">
        <v>0.6</v>
      </c>
      <c r="W112" s="58">
        <v>2.06</v>
      </c>
      <c r="X112" s="58">
        <v>1006.54</v>
      </c>
      <c r="Y112" s="15">
        <v>99</v>
      </c>
      <c r="Z112" s="53">
        <v>1</v>
      </c>
      <c r="AA112" s="73"/>
    </row>
    <row r="113" spans="1:27" s="16" customFormat="1" x14ac:dyDescent="0.2">
      <c r="A113" s="18" t="s">
        <v>11</v>
      </c>
      <c r="B113" s="17" t="s">
        <v>430</v>
      </c>
      <c r="C113" s="18">
        <f t="shared" si="5"/>
        <v>28</v>
      </c>
      <c r="D113" s="18">
        <f t="shared" si="6"/>
        <v>6</v>
      </c>
      <c r="E113" s="18">
        <f t="shared" si="7"/>
        <v>2016</v>
      </c>
      <c r="F113" s="54">
        <v>42549</v>
      </c>
      <c r="G113" s="4">
        <v>0.39583333333333331</v>
      </c>
      <c r="H113" s="26" t="s">
        <v>351</v>
      </c>
      <c r="I113" s="67">
        <v>0.5625</v>
      </c>
      <c r="J113" s="15">
        <f t="shared" si="4"/>
        <v>180</v>
      </c>
      <c r="K113" s="69">
        <v>68.113716666666662</v>
      </c>
      <c r="L113" s="8">
        <v>57.752600000000001</v>
      </c>
      <c r="M113" s="8" t="s">
        <v>441</v>
      </c>
      <c r="N113" s="49" t="s">
        <v>246</v>
      </c>
      <c r="O113" s="2" t="s">
        <v>27</v>
      </c>
      <c r="P113" s="2" t="s">
        <v>43</v>
      </c>
      <c r="Q113" s="5" t="s">
        <v>628</v>
      </c>
      <c r="R113" s="15">
        <v>386</v>
      </c>
      <c r="S113" s="15">
        <v>124</v>
      </c>
      <c r="T113" s="15">
        <v>320</v>
      </c>
      <c r="U113" s="15">
        <v>11</v>
      </c>
      <c r="V113" s="58">
        <v>0.2</v>
      </c>
      <c r="W113" s="58">
        <v>1.81</v>
      </c>
      <c r="X113" s="58">
        <v>1006.69</v>
      </c>
      <c r="Y113" s="15">
        <v>99</v>
      </c>
      <c r="Z113" s="53">
        <v>1</v>
      </c>
      <c r="AA113" s="73"/>
    </row>
    <row r="114" spans="1:27" s="16" customFormat="1" x14ac:dyDescent="0.2">
      <c r="A114" s="18" t="s">
        <v>11</v>
      </c>
      <c r="B114" s="17" t="s">
        <v>431</v>
      </c>
      <c r="C114" s="18">
        <f t="shared" si="5"/>
        <v>28</v>
      </c>
      <c r="D114" s="18">
        <f t="shared" si="6"/>
        <v>6</v>
      </c>
      <c r="E114" s="18">
        <f t="shared" si="7"/>
        <v>2016</v>
      </c>
      <c r="F114" s="54">
        <v>42549</v>
      </c>
      <c r="G114" s="4">
        <v>0.39930555555555558</v>
      </c>
      <c r="H114" s="26" t="s">
        <v>351</v>
      </c>
      <c r="I114" s="67">
        <v>0.56597222222222221</v>
      </c>
      <c r="J114" s="15">
        <f t="shared" si="4"/>
        <v>180</v>
      </c>
      <c r="K114" s="69">
        <v>68.113516666666669</v>
      </c>
      <c r="L114" s="8">
        <v>57.752866666666669</v>
      </c>
      <c r="M114" s="8" t="s">
        <v>441</v>
      </c>
      <c r="N114" s="49" t="s">
        <v>246</v>
      </c>
      <c r="O114" s="2" t="s">
        <v>24</v>
      </c>
      <c r="P114" s="2" t="s">
        <v>42</v>
      </c>
      <c r="Q114" s="5" t="s">
        <v>627</v>
      </c>
      <c r="R114" s="15">
        <v>385</v>
      </c>
      <c r="S114" s="15">
        <v>143</v>
      </c>
      <c r="T114" s="15">
        <v>320</v>
      </c>
      <c r="U114" s="15">
        <v>11</v>
      </c>
      <c r="V114" s="58">
        <v>0.2</v>
      </c>
      <c r="W114" s="58">
        <v>1.81</v>
      </c>
      <c r="X114" s="58">
        <v>1006.69</v>
      </c>
      <c r="Y114" s="15">
        <v>99</v>
      </c>
      <c r="Z114" s="53">
        <v>1</v>
      </c>
      <c r="AA114" s="73"/>
    </row>
    <row r="115" spans="1:27" s="16" customFormat="1" x14ac:dyDescent="0.2">
      <c r="A115" s="18" t="s">
        <v>11</v>
      </c>
      <c r="B115" s="17" t="s">
        <v>431</v>
      </c>
      <c r="C115" s="18">
        <f t="shared" si="5"/>
        <v>28</v>
      </c>
      <c r="D115" s="18">
        <f t="shared" si="6"/>
        <v>6</v>
      </c>
      <c r="E115" s="18">
        <f t="shared" si="7"/>
        <v>2016</v>
      </c>
      <c r="F115" s="54">
        <v>42549</v>
      </c>
      <c r="G115" s="4">
        <v>0.42777777777777781</v>
      </c>
      <c r="H115" s="26" t="s">
        <v>351</v>
      </c>
      <c r="I115" s="67">
        <v>0.59444444444444444</v>
      </c>
      <c r="J115" s="15">
        <f t="shared" si="4"/>
        <v>180</v>
      </c>
      <c r="K115" s="69">
        <v>68.116983333333337</v>
      </c>
      <c r="L115" s="8">
        <v>57.744166666666665</v>
      </c>
      <c r="M115" s="8" t="s">
        <v>441</v>
      </c>
      <c r="N115" s="49" t="s">
        <v>246</v>
      </c>
      <c r="O115" s="2" t="s">
        <v>25</v>
      </c>
      <c r="P115" s="2" t="s">
        <v>42</v>
      </c>
      <c r="Q115" s="5" t="s">
        <v>627</v>
      </c>
      <c r="R115" s="15">
        <v>388</v>
      </c>
      <c r="S115" s="15">
        <v>145</v>
      </c>
      <c r="T115" s="15">
        <v>320</v>
      </c>
      <c r="U115" s="15">
        <v>11</v>
      </c>
      <c r="V115" s="58">
        <v>2</v>
      </c>
      <c r="W115" s="58">
        <v>1.8</v>
      </c>
      <c r="X115" s="58">
        <v>1006.32</v>
      </c>
      <c r="Y115" s="15">
        <v>97</v>
      </c>
      <c r="Z115" s="53">
        <v>1</v>
      </c>
      <c r="AA115" s="73"/>
    </row>
    <row r="116" spans="1:27" s="16" customFormat="1" x14ac:dyDescent="0.2">
      <c r="A116" s="18" t="s">
        <v>11</v>
      </c>
      <c r="B116" s="17" t="s">
        <v>428</v>
      </c>
      <c r="C116" s="18">
        <f t="shared" ref="C116" si="11">DAY(F116)</f>
        <v>28</v>
      </c>
      <c r="D116" s="18">
        <f t="shared" ref="D116" si="12">MONTH(F116)</f>
        <v>6</v>
      </c>
      <c r="E116" s="18">
        <f t="shared" ref="E116" si="13">YEAR(F116)</f>
        <v>2016</v>
      </c>
      <c r="F116" s="54">
        <v>42549</v>
      </c>
      <c r="G116" s="4">
        <v>0.4375</v>
      </c>
      <c r="H116" s="26" t="s">
        <v>351</v>
      </c>
      <c r="I116" s="67">
        <v>0.60416666666666663</v>
      </c>
      <c r="J116" s="15">
        <f t="shared" si="4"/>
        <v>180</v>
      </c>
      <c r="K116" s="69" t="s">
        <v>72</v>
      </c>
      <c r="L116" s="8" t="s">
        <v>72</v>
      </c>
      <c r="M116" s="8" t="s">
        <v>441</v>
      </c>
      <c r="N116" s="49" t="s">
        <v>246</v>
      </c>
      <c r="O116" s="2" t="s">
        <v>124</v>
      </c>
      <c r="P116" s="2" t="s">
        <v>194</v>
      </c>
      <c r="Q116" s="5" t="s">
        <v>626</v>
      </c>
      <c r="R116" s="15"/>
      <c r="S116" s="15"/>
      <c r="T116" s="15"/>
      <c r="U116" s="15"/>
      <c r="V116" s="58"/>
      <c r="W116" s="58"/>
      <c r="X116" s="58"/>
      <c r="Y116" s="15"/>
      <c r="Z116" s="53"/>
      <c r="AA116" s="73"/>
    </row>
    <row r="117" spans="1:27" s="16" customFormat="1" x14ac:dyDescent="0.2">
      <c r="A117" s="18" t="s">
        <v>11</v>
      </c>
      <c r="B117" s="17" t="s">
        <v>432</v>
      </c>
      <c r="C117" s="18">
        <f t="shared" si="5"/>
        <v>28</v>
      </c>
      <c r="D117" s="18">
        <f t="shared" si="6"/>
        <v>6</v>
      </c>
      <c r="E117" s="18">
        <f t="shared" si="7"/>
        <v>2016</v>
      </c>
      <c r="F117" s="54">
        <v>42549</v>
      </c>
      <c r="G117" s="4">
        <v>0.45555555555555555</v>
      </c>
      <c r="H117" s="26" t="s">
        <v>351</v>
      </c>
      <c r="I117" s="67">
        <v>0.62222222222222223</v>
      </c>
      <c r="J117" s="15">
        <f t="shared" si="4"/>
        <v>180</v>
      </c>
      <c r="K117" s="69">
        <v>68.115016666666662</v>
      </c>
      <c r="L117" s="8">
        <v>57.763150000000003</v>
      </c>
      <c r="M117" s="8" t="s">
        <v>441</v>
      </c>
      <c r="N117" s="49" t="s">
        <v>246</v>
      </c>
      <c r="O117" s="2" t="s">
        <v>66</v>
      </c>
      <c r="P117" s="2" t="s">
        <v>106</v>
      </c>
      <c r="Q117" s="5" t="s">
        <v>619</v>
      </c>
      <c r="R117" s="15">
        <v>383</v>
      </c>
      <c r="S117" s="15">
        <v>140</v>
      </c>
      <c r="T117" s="15">
        <v>320</v>
      </c>
      <c r="U117" s="15">
        <v>12</v>
      </c>
      <c r="V117" s="58">
        <v>0.4</v>
      </c>
      <c r="W117" s="58">
        <v>1.74</v>
      </c>
      <c r="X117" s="58">
        <v>1006.16</v>
      </c>
      <c r="Y117" s="15">
        <v>99</v>
      </c>
      <c r="Z117" s="53">
        <v>1</v>
      </c>
      <c r="AA117" s="73"/>
    </row>
    <row r="118" spans="1:27" s="16" customFormat="1" x14ac:dyDescent="0.2">
      <c r="A118" s="18" t="s">
        <v>11</v>
      </c>
      <c r="B118" s="17" t="s">
        <v>432</v>
      </c>
      <c r="C118" s="18">
        <f t="shared" si="5"/>
        <v>28</v>
      </c>
      <c r="D118" s="18">
        <f t="shared" si="6"/>
        <v>6</v>
      </c>
      <c r="E118" s="18">
        <f t="shared" si="7"/>
        <v>2016</v>
      </c>
      <c r="F118" s="54">
        <v>42549</v>
      </c>
      <c r="G118" s="4">
        <v>0.47152777777777777</v>
      </c>
      <c r="H118" s="26" t="s">
        <v>351</v>
      </c>
      <c r="I118" s="67">
        <v>0.6381944444444444</v>
      </c>
      <c r="J118" s="15">
        <f t="shared" si="4"/>
        <v>180</v>
      </c>
      <c r="K118" s="69">
        <v>68.113583333333338</v>
      </c>
      <c r="L118" s="8">
        <v>57.760399999999997</v>
      </c>
      <c r="M118" s="8" t="s">
        <v>441</v>
      </c>
      <c r="N118" s="49" t="s">
        <v>246</v>
      </c>
      <c r="O118" s="2" t="s">
        <v>67</v>
      </c>
      <c r="P118" s="2" t="s">
        <v>106</v>
      </c>
      <c r="Q118" s="5" t="s">
        <v>619</v>
      </c>
      <c r="R118" s="15">
        <v>384</v>
      </c>
      <c r="S118" s="15">
        <v>137</v>
      </c>
      <c r="T118" s="15">
        <v>315</v>
      </c>
      <c r="U118" s="15">
        <v>11</v>
      </c>
      <c r="V118" s="58">
        <v>0.4</v>
      </c>
      <c r="W118" s="58">
        <v>1.6</v>
      </c>
      <c r="X118" s="58">
        <v>1006.1</v>
      </c>
      <c r="Y118" s="15">
        <v>99</v>
      </c>
      <c r="Z118" s="53">
        <v>1</v>
      </c>
      <c r="AA118" s="73"/>
    </row>
    <row r="119" spans="1:27" s="16" customFormat="1" x14ac:dyDescent="0.2">
      <c r="A119" s="18" t="s">
        <v>11</v>
      </c>
      <c r="B119" s="17" t="s">
        <v>433</v>
      </c>
      <c r="C119" s="18">
        <f t="shared" si="5"/>
        <v>28</v>
      </c>
      <c r="D119" s="18">
        <f t="shared" si="6"/>
        <v>6</v>
      </c>
      <c r="E119" s="18">
        <f t="shared" si="7"/>
        <v>2016</v>
      </c>
      <c r="F119" s="54">
        <v>42549</v>
      </c>
      <c r="G119" s="4">
        <v>0.50277777777777777</v>
      </c>
      <c r="H119" s="26" t="s">
        <v>351</v>
      </c>
      <c r="I119" s="67">
        <v>0.6694444444444444</v>
      </c>
      <c r="J119" s="15">
        <f t="shared" si="4"/>
        <v>180</v>
      </c>
      <c r="K119" s="69">
        <v>68.114350000000002</v>
      </c>
      <c r="L119" s="8">
        <v>57.76421666666667</v>
      </c>
      <c r="M119" s="8" t="s">
        <v>441</v>
      </c>
      <c r="N119" s="49" t="s">
        <v>246</v>
      </c>
      <c r="O119" s="2" t="s">
        <v>608</v>
      </c>
      <c r="P119" s="2" t="s">
        <v>15</v>
      </c>
      <c r="Q119" s="5" t="s">
        <v>842</v>
      </c>
      <c r="R119" s="15">
        <v>384</v>
      </c>
      <c r="S119" s="15">
        <v>112</v>
      </c>
      <c r="T119" s="15">
        <v>330</v>
      </c>
      <c r="U119" s="15">
        <v>13</v>
      </c>
      <c r="V119" s="58">
        <v>3.3</v>
      </c>
      <c r="W119" s="58">
        <v>1.76</v>
      </c>
      <c r="X119" s="58">
        <v>1005.73</v>
      </c>
      <c r="Y119" s="15">
        <v>98</v>
      </c>
      <c r="Z119" s="53">
        <v>0</v>
      </c>
      <c r="AA119" s="73"/>
    </row>
    <row r="120" spans="1:27" s="16" customFormat="1" x14ac:dyDescent="0.2">
      <c r="A120" s="18" t="s">
        <v>11</v>
      </c>
      <c r="B120" s="17" t="s">
        <v>433</v>
      </c>
      <c r="C120" s="18">
        <f t="shared" si="5"/>
        <v>28</v>
      </c>
      <c r="D120" s="18">
        <f t="shared" si="6"/>
        <v>6</v>
      </c>
      <c r="E120" s="18">
        <f t="shared" si="7"/>
        <v>2016</v>
      </c>
      <c r="F120" s="54">
        <v>42549</v>
      </c>
      <c r="G120" s="4">
        <v>0.53055555555555556</v>
      </c>
      <c r="H120" s="26" t="s">
        <v>351</v>
      </c>
      <c r="I120" s="67">
        <v>0.6972222222222223</v>
      </c>
      <c r="J120" s="15">
        <f t="shared" si="4"/>
        <v>180</v>
      </c>
      <c r="K120" s="69">
        <v>68.115350000000007</v>
      </c>
      <c r="L120" s="8">
        <v>57.763833333333331</v>
      </c>
      <c r="M120" s="8" t="s">
        <v>441</v>
      </c>
      <c r="N120" s="49" t="s">
        <v>246</v>
      </c>
      <c r="O120" s="2" t="s">
        <v>8</v>
      </c>
      <c r="P120" s="2" t="s">
        <v>15</v>
      </c>
      <c r="Q120" s="5" t="s">
        <v>842</v>
      </c>
      <c r="R120" s="15">
        <v>383</v>
      </c>
      <c r="S120" s="15">
        <v>191</v>
      </c>
      <c r="T120" s="15">
        <v>320</v>
      </c>
      <c r="U120" s="15">
        <v>9</v>
      </c>
      <c r="V120" s="58">
        <v>2.2000000000000002</v>
      </c>
      <c r="W120" s="58">
        <v>1.56</v>
      </c>
      <c r="X120" s="58">
        <v>1005.67</v>
      </c>
      <c r="Y120" s="15">
        <v>96</v>
      </c>
      <c r="Z120" s="53">
        <v>0</v>
      </c>
      <c r="AA120" s="73"/>
    </row>
    <row r="121" spans="1:27" s="16" customFormat="1" x14ac:dyDescent="0.2">
      <c r="A121" s="18" t="s">
        <v>11</v>
      </c>
      <c r="B121" s="17" t="s">
        <v>434</v>
      </c>
      <c r="C121" s="18">
        <f t="shared" si="5"/>
        <v>28</v>
      </c>
      <c r="D121" s="18">
        <f t="shared" si="6"/>
        <v>6</v>
      </c>
      <c r="E121" s="18">
        <f t="shared" si="7"/>
        <v>2016</v>
      </c>
      <c r="F121" s="54">
        <v>42549</v>
      </c>
      <c r="G121" s="4">
        <v>0.53749999999999998</v>
      </c>
      <c r="H121" s="26" t="s">
        <v>351</v>
      </c>
      <c r="I121" s="67">
        <v>0.70416666666666661</v>
      </c>
      <c r="J121" s="15">
        <f t="shared" si="4"/>
        <v>180</v>
      </c>
      <c r="K121" s="69">
        <v>68.115250000000003</v>
      </c>
      <c r="L121" s="8">
        <v>57.763800000000003</v>
      </c>
      <c r="M121" s="8" t="s">
        <v>441</v>
      </c>
      <c r="N121" s="49" t="s">
        <v>246</v>
      </c>
      <c r="O121" s="2" t="s">
        <v>131</v>
      </c>
      <c r="P121" s="2" t="s">
        <v>186</v>
      </c>
      <c r="Q121" s="5" t="s">
        <v>616</v>
      </c>
      <c r="R121" s="15">
        <v>383</v>
      </c>
      <c r="S121" s="15">
        <v>164</v>
      </c>
      <c r="T121" s="15">
        <v>328</v>
      </c>
      <c r="U121" s="15">
        <v>8</v>
      </c>
      <c r="V121" s="58">
        <v>1.9</v>
      </c>
      <c r="W121" s="58">
        <v>1.49</v>
      </c>
      <c r="X121" s="58">
        <v>1005.82</v>
      </c>
      <c r="Y121" s="15">
        <v>97</v>
      </c>
      <c r="Z121" s="53">
        <v>0</v>
      </c>
      <c r="AA121" s="73"/>
    </row>
    <row r="122" spans="1:27" s="16" customFormat="1" x14ac:dyDescent="0.2">
      <c r="A122" s="18" t="s">
        <v>11</v>
      </c>
      <c r="B122" s="17" t="s">
        <v>435</v>
      </c>
      <c r="C122" s="18">
        <f t="shared" si="5"/>
        <v>28</v>
      </c>
      <c r="D122" s="18">
        <f t="shared" si="6"/>
        <v>6</v>
      </c>
      <c r="E122" s="18">
        <f t="shared" si="7"/>
        <v>2016</v>
      </c>
      <c r="F122" s="54">
        <v>42549</v>
      </c>
      <c r="G122" s="4">
        <v>0.55555555555555558</v>
      </c>
      <c r="H122" s="26" t="s">
        <v>351</v>
      </c>
      <c r="I122" s="67">
        <v>0.72222222222222221</v>
      </c>
      <c r="J122" s="15">
        <f t="shared" si="4"/>
        <v>180</v>
      </c>
      <c r="K122" s="69">
        <v>68.112799999999993</v>
      </c>
      <c r="L122" s="8">
        <v>57.762366666666665</v>
      </c>
      <c r="M122" s="8" t="s">
        <v>441</v>
      </c>
      <c r="N122" s="49" t="s">
        <v>246</v>
      </c>
      <c r="O122" s="2" t="s">
        <v>355</v>
      </c>
      <c r="P122" s="2" t="s">
        <v>206</v>
      </c>
      <c r="Q122" s="5" t="s">
        <v>605</v>
      </c>
      <c r="R122" s="15">
        <v>383</v>
      </c>
      <c r="S122" s="15">
        <v>150</v>
      </c>
      <c r="T122" s="15">
        <v>335</v>
      </c>
      <c r="U122" s="15">
        <v>7</v>
      </c>
      <c r="V122" s="58">
        <v>0.8</v>
      </c>
      <c r="W122" s="58">
        <v>1.48</v>
      </c>
      <c r="X122" s="58">
        <v>1006.05</v>
      </c>
      <c r="Y122" s="15">
        <v>99</v>
      </c>
      <c r="Z122" s="53">
        <v>1</v>
      </c>
      <c r="AA122" s="73"/>
    </row>
    <row r="123" spans="1:27" s="16" customFormat="1" x14ac:dyDescent="0.2">
      <c r="A123" s="18" t="s">
        <v>11</v>
      </c>
      <c r="B123" s="17" t="s">
        <v>435</v>
      </c>
      <c r="C123" s="18">
        <f t="shared" si="5"/>
        <v>28</v>
      </c>
      <c r="D123" s="18">
        <f t="shared" si="6"/>
        <v>6</v>
      </c>
      <c r="E123" s="18">
        <f t="shared" si="7"/>
        <v>2016</v>
      </c>
      <c r="F123" s="54">
        <v>42549</v>
      </c>
      <c r="G123" s="4">
        <v>0.6020833333333333</v>
      </c>
      <c r="H123" s="26" t="s">
        <v>351</v>
      </c>
      <c r="I123" s="67">
        <v>0.76874999999999993</v>
      </c>
      <c r="J123" s="15">
        <f t="shared" si="4"/>
        <v>180</v>
      </c>
      <c r="K123" s="69">
        <v>68.093599999999995</v>
      </c>
      <c r="L123" s="8">
        <v>57.664316666666664</v>
      </c>
      <c r="M123" s="8" t="s">
        <v>441</v>
      </c>
      <c r="N123" s="49" t="s">
        <v>246</v>
      </c>
      <c r="O123" s="2" t="s">
        <v>142</v>
      </c>
      <c r="P123" s="2" t="s">
        <v>206</v>
      </c>
      <c r="Q123" s="5" t="s">
        <v>605</v>
      </c>
      <c r="R123" s="15">
        <v>373</v>
      </c>
      <c r="S123" s="15">
        <v>318</v>
      </c>
      <c r="T123" s="15">
        <v>315</v>
      </c>
      <c r="U123" s="15">
        <v>8</v>
      </c>
      <c r="V123" s="58">
        <v>1.1000000000000001</v>
      </c>
      <c r="W123" s="58">
        <v>1.87</v>
      </c>
      <c r="X123" s="58">
        <v>1006.04</v>
      </c>
      <c r="Y123" s="15">
        <v>99</v>
      </c>
      <c r="Z123" s="53">
        <v>0</v>
      </c>
      <c r="AA123" s="63"/>
    </row>
    <row r="124" spans="1:27" s="16" customFormat="1" x14ac:dyDescent="0.2">
      <c r="A124" s="18" t="s">
        <v>11</v>
      </c>
      <c r="B124" s="17" t="s">
        <v>434</v>
      </c>
      <c r="C124" s="18">
        <f>DAY(F124)</f>
        <v>28</v>
      </c>
      <c r="D124" s="18">
        <f>MONTH(F124)</f>
        <v>6</v>
      </c>
      <c r="E124" s="18">
        <f>YEAR(F124)</f>
        <v>2016</v>
      </c>
      <c r="F124" s="54">
        <v>42549</v>
      </c>
      <c r="G124" s="4">
        <v>0.62361111111111112</v>
      </c>
      <c r="H124" s="26" t="s">
        <v>351</v>
      </c>
      <c r="I124" s="67">
        <v>0.79027777777777775</v>
      </c>
      <c r="J124" s="15">
        <f>F124-42369</f>
        <v>180</v>
      </c>
      <c r="K124" s="69">
        <v>68.114500000000007</v>
      </c>
      <c r="L124" s="8">
        <v>57.762</v>
      </c>
      <c r="M124" s="8" t="s">
        <v>441</v>
      </c>
      <c r="N124" s="49" t="s">
        <v>246</v>
      </c>
      <c r="O124" s="2" t="s">
        <v>721</v>
      </c>
      <c r="P124" s="2" t="s">
        <v>186</v>
      </c>
      <c r="Q124" s="5" t="s">
        <v>616</v>
      </c>
      <c r="R124" s="15">
        <v>384</v>
      </c>
      <c r="S124" s="15">
        <v>38</v>
      </c>
      <c r="T124" s="15">
        <v>295</v>
      </c>
      <c r="U124" s="15">
        <v>14</v>
      </c>
      <c r="V124" s="58">
        <v>0.7</v>
      </c>
      <c r="W124" s="58">
        <v>1.97</v>
      </c>
      <c r="X124" s="58">
        <v>1005.64</v>
      </c>
      <c r="Y124" s="15">
        <v>99</v>
      </c>
      <c r="Z124" s="53">
        <v>1</v>
      </c>
      <c r="AA124" s="73"/>
    </row>
    <row r="125" spans="1:27" s="16" customFormat="1" x14ac:dyDescent="0.2">
      <c r="A125" s="18" t="s">
        <v>11</v>
      </c>
      <c r="B125" s="17" t="s">
        <v>436</v>
      </c>
      <c r="C125" s="18">
        <f t="shared" si="5"/>
        <v>28</v>
      </c>
      <c r="D125" s="18">
        <f t="shared" si="6"/>
        <v>6</v>
      </c>
      <c r="E125" s="18">
        <f t="shared" si="7"/>
        <v>2016</v>
      </c>
      <c r="F125" s="54">
        <v>42549</v>
      </c>
      <c r="G125" s="4">
        <v>0.63611111111111118</v>
      </c>
      <c r="H125" s="26" t="s">
        <v>351</v>
      </c>
      <c r="I125" s="67">
        <v>0.8027777777777777</v>
      </c>
      <c r="J125" s="15">
        <f t="shared" si="4"/>
        <v>180</v>
      </c>
      <c r="K125" s="69">
        <v>68.114999999999995</v>
      </c>
      <c r="L125" s="8">
        <v>57.761600000000001</v>
      </c>
      <c r="M125" s="8" t="s">
        <v>441</v>
      </c>
      <c r="N125" s="49" t="s">
        <v>246</v>
      </c>
      <c r="O125" s="2" t="s">
        <v>608</v>
      </c>
      <c r="P125" s="2" t="s">
        <v>15</v>
      </c>
      <c r="Q125" s="5" t="s">
        <v>843</v>
      </c>
      <c r="R125" s="15">
        <v>383</v>
      </c>
      <c r="S125" s="15">
        <v>191</v>
      </c>
      <c r="T125" s="15">
        <v>314</v>
      </c>
      <c r="U125" s="15">
        <v>14</v>
      </c>
      <c r="V125" s="58">
        <v>0.4</v>
      </c>
      <c r="W125" s="58">
        <v>1.53</v>
      </c>
      <c r="X125" s="58">
        <v>1005.23</v>
      </c>
      <c r="Y125" s="15">
        <v>99</v>
      </c>
      <c r="Z125" s="53">
        <v>1</v>
      </c>
      <c r="AA125" s="63"/>
    </row>
    <row r="126" spans="1:27" s="16" customFormat="1" x14ac:dyDescent="0.2">
      <c r="A126" s="18" t="s">
        <v>11</v>
      </c>
      <c r="B126" s="17" t="s">
        <v>436</v>
      </c>
      <c r="C126" s="18">
        <f t="shared" si="5"/>
        <v>28</v>
      </c>
      <c r="D126" s="18">
        <f t="shared" si="6"/>
        <v>6</v>
      </c>
      <c r="E126" s="18">
        <f t="shared" si="7"/>
        <v>2016</v>
      </c>
      <c r="F126" s="54">
        <v>42549</v>
      </c>
      <c r="G126" s="4">
        <v>0.65208333333333335</v>
      </c>
      <c r="H126" s="26" t="s">
        <v>351</v>
      </c>
      <c r="I126" s="67">
        <v>0.81874999999999998</v>
      </c>
      <c r="J126" s="15">
        <f t="shared" si="4"/>
        <v>180</v>
      </c>
      <c r="K126" s="69">
        <v>68.115433333333328</v>
      </c>
      <c r="L126" s="8">
        <v>57.762650000000001</v>
      </c>
      <c r="M126" s="8" t="s">
        <v>441</v>
      </c>
      <c r="N126" s="49" t="s">
        <v>246</v>
      </c>
      <c r="O126" s="2" t="s">
        <v>354</v>
      </c>
      <c r="P126" s="2" t="s">
        <v>15</v>
      </c>
      <c r="Q126" s="5" t="s">
        <v>843</v>
      </c>
      <c r="R126" s="15">
        <v>385</v>
      </c>
      <c r="S126" s="15">
        <v>161</v>
      </c>
      <c r="T126" s="15">
        <v>318</v>
      </c>
      <c r="U126" s="15">
        <v>12</v>
      </c>
      <c r="V126" s="58">
        <v>2.7</v>
      </c>
      <c r="W126" s="58">
        <v>1.52</v>
      </c>
      <c r="X126" s="58">
        <v>1005.23</v>
      </c>
      <c r="Y126" s="15">
        <v>99</v>
      </c>
      <c r="Z126" s="53">
        <v>1</v>
      </c>
      <c r="AA126" s="63"/>
    </row>
    <row r="127" spans="1:27" s="16" customFormat="1" x14ac:dyDescent="0.2">
      <c r="A127" s="18" t="s">
        <v>11</v>
      </c>
      <c r="B127" s="17" t="s">
        <v>437</v>
      </c>
      <c r="C127" s="18">
        <f t="shared" si="5"/>
        <v>28</v>
      </c>
      <c r="D127" s="18">
        <f t="shared" si="6"/>
        <v>6</v>
      </c>
      <c r="E127" s="18">
        <f t="shared" si="7"/>
        <v>2016</v>
      </c>
      <c r="F127" s="54">
        <v>42549</v>
      </c>
      <c r="G127" s="4">
        <v>0.65763888888888888</v>
      </c>
      <c r="H127" s="26" t="s">
        <v>351</v>
      </c>
      <c r="I127" s="67">
        <v>0.82430555555555562</v>
      </c>
      <c r="J127" s="15">
        <f t="shared" si="4"/>
        <v>180</v>
      </c>
      <c r="K127" s="69">
        <v>68.114199999999997</v>
      </c>
      <c r="L127" s="8">
        <v>57.762500000000003</v>
      </c>
      <c r="M127" s="8" t="s">
        <v>441</v>
      </c>
      <c r="N127" s="49" t="s">
        <v>246</v>
      </c>
      <c r="O127" s="2" t="s">
        <v>356</v>
      </c>
      <c r="P127" s="2" t="s">
        <v>92</v>
      </c>
      <c r="Q127" s="5" t="s">
        <v>617</v>
      </c>
      <c r="R127" s="15">
        <v>384</v>
      </c>
      <c r="S127" s="15">
        <v>158</v>
      </c>
      <c r="T127" s="15">
        <v>318</v>
      </c>
      <c r="U127" s="15">
        <v>16</v>
      </c>
      <c r="V127" s="58">
        <v>2.7</v>
      </c>
      <c r="W127" s="58">
        <v>1.52</v>
      </c>
      <c r="X127" s="58">
        <v>1005.23</v>
      </c>
      <c r="Y127" s="15">
        <v>99</v>
      </c>
      <c r="Z127" s="53">
        <v>1</v>
      </c>
      <c r="AA127" s="63"/>
    </row>
    <row r="128" spans="1:27" s="16" customFormat="1" x14ac:dyDescent="0.2">
      <c r="A128" s="18" t="s">
        <v>11</v>
      </c>
      <c r="B128" s="17" t="s">
        <v>437</v>
      </c>
      <c r="C128" s="18">
        <f t="shared" si="5"/>
        <v>28</v>
      </c>
      <c r="D128" s="18">
        <f t="shared" si="6"/>
        <v>6</v>
      </c>
      <c r="E128" s="18">
        <f t="shared" si="7"/>
        <v>2016</v>
      </c>
      <c r="F128" s="54">
        <v>42549</v>
      </c>
      <c r="G128" s="4">
        <v>0.68611111111111101</v>
      </c>
      <c r="H128" s="26" t="s">
        <v>351</v>
      </c>
      <c r="I128" s="67">
        <v>0.85277777777777775</v>
      </c>
      <c r="J128" s="15">
        <f t="shared" si="4"/>
        <v>180</v>
      </c>
      <c r="K128" s="69">
        <v>68.109683333333336</v>
      </c>
      <c r="L128" s="8">
        <v>57.714816666666664</v>
      </c>
      <c r="M128" s="8" t="s">
        <v>441</v>
      </c>
      <c r="N128" s="49" t="s">
        <v>246</v>
      </c>
      <c r="O128" s="2" t="s">
        <v>362</v>
      </c>
      <c r="P128" s="2" t="s">
        <v>92</v>
      </c>
      <c r="Q128" s="5" t="s">
        <v>617</v>
      </c>
      <c r="R128" s="15">
        <v>386</v>
      </c>
      <c r="S128" s="15">
        <v>74</v>
      </c>
      <c r="T128" s="15">
        <v>320</v>
      </c>
      <c r="U128" s="15">
        <v>13</v>
      </c>
      <c r="V128" s="58">
        <v>1</v>
      </c>
      <c r="W128" s="58">
        <v>1.93</v>
      </c>
      <c r="X128" s="58">
        <v>1004.87</v>
      </c>
      <c r="Y128" s="15">
        <v>99</v>
      </c>
      <c r="Z128" s="53">
        <v>1</v>
      </c>
      <c r="AA128" s="63"/>
    </row>
    <row r="129" spans="1:27" s="16" customFormat="1" x14ac:dyDescent="0.2">
      <c r="A129" s="18" t="s">
        <v>11</v>
      </c>
      <c r="B129" s="17" t="s">
        <v>438</v>
      </c>
      <c r="C129" s="18">
        <f t="shared" si="5"/>
        <v>28</v>
      </c>
      <c r="D129" s="18">
        <f t="shared" si="6"/>
        <v>6</v>
      </c>
      <c r="E129" s="18">
        <f t="shared" si="7"/>
        <v>2016</v>
      </c>
      <c r="F129" s="54">
        <v>42549</v>
      </c>
      <c r="G129" s="4">
        <v>0.70347222222222217</v>
      </c>
      <c r="H129" s="26" t="s">
        <v>351</v>
      </c>
      <c r="I129" s="67">
        <v>0.87013888888888891</v>
      </c>
      <c r="J129" s="15">
        <f t="shared" si="4"/>
        <v>180</v>
      </c>
      <c r="K129" s="69">
        <v>68.115133333333333</v>
      </c>
      <c r="L129" s="8">
        <v>57.768033333333335</v>
      </c>
      <c r="M129" s="8" t="s">
        <v>441</v>
      </c>
      <c r="N129" s="49" t="s">
        <v>246</v>
      </c>
      <c r="O129" s="2" t="s">
        <v>135</v>
      </c>
      <c r="P129" s="2" t="s">
        <v>177</v>
      </c>
      <c r="Q129" s="5" t="s">
        <v>632</v>
      </c>
      <c r="R129" s="15">
        <v>383</v>
      </c>
      <c r="S129" s="15">
        <v>139</v>
      </c>
      <c r="T129" s="15">
        <v>340</v>
      </c>
      <c r="U129" s="15">
        <v>10</v>
      </c>
      <c r="V129" s="58">
        <v>1.2</v>
      </c>
      <c r="W129" s="58">
        <v>2.0299999999999998</v>
      </c>
      <c r="X129" s="58">
        <v>1005.39</v>
      </c>
      <c r="Y129" s="15">
        <v>98</v>
      </c>
      <c r="Z129" s="53">
        <v>1</v>
      </c>
      <c r="AA129" s="63"/>
    </row>
    <row r="130" spans="1:27" s="16" customFormat="1" x14ac:dyDescent="0.2">
      <c r="A130" s="18" t="s">
        <v>11</v>
      </c>
      <c r="B130" s="17" t="s">
        <v>438</v>
      </c>
      <c r="C130" s="18">
        <f t="shared" si="5"/>
        <v>28</v>
      </c>
      <c r="D130" s="18">
        <f t="shared" si="6"/>
        <v>6</v>
      </c>
      <c r="E130" s="18">
        <f t="shared" si="7"/>
        <v>2016</v>
      </c>
      <c r="F130" s="54">
        <v>42549</v>
      </c>
      <c r="G130" s="4">
        <v>0.70972222222222225</v>
      </c>
      <c r="H130" s="26" t="s">
        <v>351</v>
      </c>
      <c r="I130" s="67">
        <v>0.87638888888888899</v>
      </c>
      <c r="J130" s="15">
        <f t="shared" si="4"/>
        <v>180</v>
      </c>
      <c r="K130" s="69">
        <v>68.114783333333335</v>
      </c>
      <c r="L130" s="8">
        <v>57.769716666666667</v>
      </c>
      <c r="M130" s="8" t="s">
        <v>441</v>
      </c>
      <c r="N130" s="49" t="s">
        <v>246</v>
      </c>
      <c r="O130" s="2" t="s">
        <v>442</v>
      </c>
      <c r="P130" s="2" t="s">
        <v>177</v>
      </c>
      <c r="Q130" s="5" t="s">
        <v>632</v>
      </c>
      <c r="R130" s="15">
        <v>383</v>
      </c>
      <c r="S130" s="15">
        <v>231</v>
      </c>
      <c r="T130" s="15">
        <v>335</v>
      </c>
      <c r="U130" s="15">
        <v>12</v>
      </c>
      <c r="V130" s="58">
        <v>1.7</v>
      </c>
      <c r="W130" s="58">
        <v>1.75</v>
      </c>
      <c r="X130" s="58">
        <v>1005.33</v>
      </c>
      <c r="Y130" s="15">
        <v>96</v>
      </c>
      <c r="Z130" s="53">
        <v>1</v>
      </c>
      <c r="AA130" s="63"/>
    </row>
    <row r="131" spans="1:27" s="16" customFormat="1" x14ac:dyDescent="0.2">
      <c r="A131" s="18" t="s">
        <v>11</v>
      </c>
      <c r="B131" s="17" t="s">
        <v>438</v>
      </c>
      <c r="C131" s="18">
        <f t="shared" si="5"/>
        <v>28</v>
      </c>
      <c r="D131" s="18">
        <f t="shared" si="6"/>
        <v>6</v>
      </c>
      <c r="E131" s="18">
        <f t="shared" si="7"/>
        <v>2016</v>
      </c>
      <c r="F131" s="54">
        <v>42549</v>
      </c>
      <c r="G131" s="4">
        <v>0.71666666666666667</v>
      </c>
      <c r="H131" s="26" t="s">
        <v>351</v>
      </c>
      <c r="I131" s="67">
        <v>0.8833333333333333</v>
      </c>
      <c r="J131" s="15">
        <f t="shared" si="4"/>
        <v>180</v>
      </c>
      <c r="K131" s="69">
        <v>68.114050000000006</v>
      </c>
      <c r="L131" s="8">
        <v>57.771349999999998</v>
      </c>
      <c r="M131" s="8" t="s">
        <v>441</v>
      </c>
      <c r="N131" s="49" t="s">
        <v>246</v>
      </c>
      <c r="O131" s="2" t="s">
        <v>136</v>
      </c>
      <c r="P131" s="2" t="s">
        <v>177</v>
      </c>
      <c r="Q131" s="5" t="s">
        <v>632</v>
      </c>
      <c r="R131" s="15">
        <v>382</v>
      </c>
      <c r="S131" s="15">
        <v>228</v>
      </c>
      <c r="T131" s="15">
        <v>335</v>
      </c>
      <c r="U131" s="15">
        <v>13</v>
      </c>
      <c r="V131" s="58">
        <v>1.9</v>
      </c>
      <c r="W131" s="58">
        <v>1.65</v>
      </c>
      <c r="X131" s="58">
        <v>1005.37</v>
      </c>
      <c r="Y131" s="15">
        <v>97</v>
      </c>
      <c r="Z131" s="53">
        <v>1</v>
      </c>
      <c r="AA131" s="63"/>
    </row>
    <row r="132" spans="1:27" s="16" customFormat="1" x14ac:dyDescent="0.2">
      <c r="A132" s="18" t="s">
        <v>11</v>
      </c>
      <c r="B132" s="17" t="s">
        <v>439</v>
      </c>
      <c r="C132" s="18">
        <f t="shared" si="5"/>
        <v>28</v>
      </c>
      <c r="D132" s="18">
        <f t="shared" si="6"/>
        <v>6</v>
      </c>
      <c r="E132" s="18">
        <f t="shared" si="7"/>
        <v>2016</v>
      </c>
      <c r="F132" s="54">
        <v>42549</v>
      </c>
      <c r="G132" s="4">
        <v>0.72916666666666663</v>
      </c>
      <c r="H132" s="26" t="s">
        <v>351</v>
      </c>
      <c r="I132" s="67">
        <v>0.89583333333333337</v>
      </c>
      <c r="J132" s="15">
        <f t="shared" si="4"/>
        <v>180</v>
      </c>
      <c r="K132" s="69">
        <v>68.116016666666667</v>
      </c>
      <c r="L132" s="8">
        <v>57.771183333333333</v>
      </c>
      <c r="M132" s="8" t="s">
        <v>441</v>
      </c>
      <c r="N132" s="49" t="s">
        <v>246</v>
      </c>
      <c r="O132" s="2" t="s">
        <v>121</v>
      </c>
      <c r="P132" s="2" t="s">
        <v>177</v>
      </c>
      <c r="Q132" s="5" t="s">
        <v>633</v>
      </c>
      <c r="R132" s="15">
        <v>382</v>
      </c>
      <c r="S132" s="15">
        <v>228</v>
      </c>
      <c r="T132" s="15">
        <v>330</v>
      </c>
      <c r="U132" s="15">
        <v>4</v>
      </c>
      <c r="V132" s="58">
        <v>1.8</v>
      </c>
      <c r="W132" s="58">
        <v>1.75</v>
      </c>
      <c r="X132" s="58">
        <v>1005.14</v>
      </c>
      <c r="Y132" s="15">
        <v>97</v>
      </c>
      <c r="Z132" s="53">
        <v>1</v>
      </c>
      <c r="AA132" s="63"/>
    </row>
    <row r="133" spans="1:27" s="16" customFormat="1" x14ac:dyDescent="0.2">
      <c r="A133" s="18" t="s">
        <v>11</v>
      </c>
      <c r="B133" s="17" t="s">
        <v>439</v>
      </c>
      <c r="C133" s="18">
        <f t="shared" si="5"/>
        <v>28</v>
      </c>
      <c r="D133" s="18">
        <f t="shared" si="6"/>
        <v>6</v>
      </c>
      <c r="E133" s="18">
        <f t="shared" si="7"/>
        <v>2016</v>
      </c>
      <c r="F133" s="54">
        <v>42549</v>
      </c>
      <c r="G133" s="4">
        <v>0.73472222222222217</v>
      </c>
      <c r="H133" s="26" t="s">
        <v>351</v>
      </c>
      <c r="I133" s="67">
        <v>0.90138888888888891</v>
      </c>
      <c r="J133" s="15">
        <f t="shared" si="4"/>
        <v>180</v>
      </c>
      <c r="K133" s="69">
        <v>68.115933333333331</v>
      </c>
      <c r="L133" s="8">
        <v>57.771316666666664</v>
      </c>
      <c r="M133" s="8" t="s">
        <v>441</v>
      </c>
      <c r="N133" s="49" t="s">
        <v>246</v>
      </c>
      <c r="O133" s="2" t="s">
        <v>443</v>
      </c>
      <c r="P133" s="2" t="s">
        <v>177</v>
      </c>
      <c r="Q133" s="5" t="s">
        <v>633</v>
      </c>
      <c r="R133" s="15">
        <v>382</v>
      </c>
      <c r="S133" s="15">
        <v>222</v>
      </c>
      <c r="T133" s="15">
        <v>10</v>
      </c>
      <c r="U133" s="15">
        <v>1</v>
      </c>
      <c r="V133" s="58">
        <v>1.7</v>
      </c>
      <c r="W133" s="58">
        <v>1.88</v>
      </c>
      <c r="X133" s="58">
        <v>1005.41</v>
      </c>
      <c r="Y133" s="15">
        <v>97</v>
      </c>
      <c r="Z133" s="53">
        <v>1</v>
      </c>
      <c r="AA133" s="63"/>
    </row>
    <row r="134" spans="1:27" s="16" customFormat="1" x14ac:dyDescent="0.2">
      <c r="A134" s="18" t="s">
        <v>11</v>
      </c>
      <c r="B134" s="17" t="s">
        <v>439</v>
      </c>
      <c r="C134" s="18">
        <f t="shared" si="5"/>
        <v>28</v>
      </c>
      <c r="D134" s="18">
        <f t="shared" si="6"/>
        <v>6</v>
      </c>
      <c r="E134" s="18">
        <f t="shared" si="7"/>
        <v>2016</v>
      </c>
      <c r="F134" s="54">
        <v>42549</v>
      </c>
      <c r="G134" s="4">
        <v>0.74097222222222225</v>
      </c>
      <c r="H134" s="26" t="s">
        <v>351</v>
      </c>
      <c r="I134" s="67">
        <v>0.90763888888888899</v>
      </c>
      <c r="J134" s="15">
        <f t="shared" ref="J134:J199" si="14">F134-42369</f>
        <v>180</v>
      </c>
      <c r="K134" s="69">
        <v>68.115683333333337</v>
      </c>
      <c r="L134" s="8">
        <v>57.772116666666669</v>
      </c>
      <c r="M134" s="8" t="s">
        <v>441</v>
      </c>
      <c r="N134" s="49" t="s">
        <v>246</v>
      </c>
      <c r="O134" s="2" t="s">
        <v>128</v>
      </c>
      <c r="P134" s="2" t="s">
        <v>177</v>
      </c>
      <c r="Q134" s="5" t="s">
        <v>633</v>
      </c>
      <c r="R134" s="15">
        <v>283</v>
      </c>
      <c r="S134" s="15">
        <v>220</v>
      </c>
      <c r="T134" s="15">
        <v>350</v>
      </c>
      <c r="U134" s="15">
        <v>1</v>
      </c>
      <c r="V134" s="58">
        <v>1.8</v>
      </c>
      <c r="W134" s="58">
        <v>1.94</v>
      </c>
      <c r="X134" s="58">
        <v>1005.16</v>
      </c>
      <c r="Y134" s="15">
        <v>96</v>
      </c>
      <c r="Z134" s="53">
        <v>1</v>
      </c>
      <c r="AA134" s="63"/>
    </row>
    <row r="135" spans="1:27" x14ac:dyDescent="0.2">
      <c r="A135" s="18" t="s">
        <v>11</v>
      </c>
      <c r="B135" s="17" t="s">
        <v>440</v>
      </c>
      <c r="C135" s="18">
        <f t="shared" si="5"/>
        <v>28</v>
      </c>
      <c r="D135" s="18">
        <f t="shared" si="6"/>
        <v>6</v>
      </c>
      <c r="E135" s="18">
        <f t="shared" si="7"/>
        <v>2016</v>
      </c>
      <c r="F135" s="54">
        <v>42549</v>
      </c>
      <c r="G135" s="4">
        <v>0.78888888888888886</v>
      </c>
      <c r="H135" s="26" t="s">
        <v>351</v>
      </c>
      <c r="I135" s="67">
        <v>0.9555555555555556</v>
      </c>
      <c r="J135" s="15">
        <f t="shared" si="14"/>
        <v>180</v>
      </c>
      <c r="K135" s="69">
        <v>68.1143</v>
      </c>
      <c r="L135" s="8">
        <v>58.1188</v>
      </c>
      <c r="M135" s="8" t="s">
        <v>445</v>
      </c>
      <c r="N135" s="49" t="s">
        <v>247</v>
      </c>
      <c r="O135" s="2" t="s">
        <v>608</v>
      </c>
      <c r="P135" s="2" t="s">
        <v>15</v>
      </c>
      <c r="Q135" s="5" t="s">
        <v>844</v>
      </c>
      <c r="R135" s="15">
        <v>403</v>
      </c>
      <c r="S135" s="15">
        <v>132</v>
      </c>
      <c r="T135" s="15">
        <v>320</v>
      </c>
      <c r="U135" s="15">
        <v>14</v>
      </c>
      <c r="V135" s="58">
        <v>0</v>
      </c>
      <c r="W135" s="58">
        <v>-0.14000000000000001</v>
      </c>
      <c r="X135" s="58">
        <v>1004.91</v>
      </c>
      <c r="Y135" s="15">
        <v>99</v>
      </c>
      <c r="Z135" s="53">
        <v>7</v>
      </c>
      <c r="AA135" s="63"/>
    </row>
    <row r="136" spans="1:27" x14ac:dyDescent="0.2">
      <c r="A136" s="18" t="s">
        <v>11</v>
      </c>
      <c r="B136" s="17" t="s">
        <v>440</v>
      </c>
      <c r="C136" s="18">
        <f t="shared" si="5"/>
        <v>28</v>
      </c>
      <c r="D136" s="18">
        <f t="shared" si="6"/>
        <v>6</v>
      </c>
      <c r="E136" s="18">
        <f t="shared" si="7"/>
        <v>2016</v>
      </c>
      <c r="F136" s="54">
        <v>42549</v>
      </c>
      <c r="G136" s="4">
        <v>0.80347222222222225</v>
      </c>
      <c r="H136" s="26" t="s">
        <v>351</v>
      </c>
      <c r="I136" s="67">
        <v>0.97013888888888899</v>
      </c>
      <c r="J136" s="15">
        <f t="shared" si="14"/>
        <v>180</v>
      </c>
      <c r="K136" s="69">
        <v>68.114733333333334</v>
      </c>
      <c r="L136" s="8">
        <v>58.1188</v>
      </c>
      <c r="M136" s="8" t="s">
        <v>445</v>
      </c>
      <c r="N136" s="49" t="s">
        <v>247</v>
      </c>
      <c r="O136" s="2" t="s">
        <v>357</v>
      </c>
      <c r="P136" s="2" t="s">
        <v>15</v>
      </c>
      <c r="Q136" s="5" t="s">
        <v>844</v>
      </c>
      <c r="R136" s="15">
        <v>403</v>
      </c>
      <c r="S136" s="15">
        <v>132</v>
      </c>
      <c r="T136" s="15">
        <v>310</v>
      </c>
      <c r="U136" s="15">
        <v>11</v>
      </c>
      <c r="V136" s="58">
        <v>-0.2</v>
      </c>
      <c r="W136" s="58">
        <v>-0.05</v>
      </c>
      <c r="X136" s="58">
        <v>1005.18</v>
      </c>
      <c r="Y136" s="15">
        <v>99</v>
      </c>
      <c r="Z136" s="53">
        <v>7</v>
      </c>
      <c r="AA136" s="63"/>
    </row>
    <row r="137" spans="1:27" x14ac:dyDescent="0.2">
      <c r="A137" s="18" t="s">
        <v>11</v>
      </c>
      <c r="B137" s="17" t="s">
        <v>444</v>
      </c>
      <c r="C137" s="18">
        <f t="shared" si="5"/>
        <v>28</v>
      </c>
      <c r="D137" s="18">
        <f t="shared" si="6"/>
        <v>6</v>
      </c>
      <c r="E137" s="18">
        <f t="shared" si="7"/>
        <v>2016</v>
      </c>
      <c r="F137" s="54">
        <v>42549</v>
      </c>
      <c r="G137" s="4">
        <v>0.83333333333333337</v>
      </c>
      <c r="H137" s="26" t="s">
        <v>358</v>
      </c>
      <c r="I137" s="26" t="s">
        <v>72</v>
      </c>
      <c r="J137" s="15">
        <f t="shared" si="14"/>
        <v>180</v>
      </c>
      <c r="K137" s="69">
        <v>68.113433333333333</v>
      </c>
      <c r="L137" s="8">
        <v>57.86463333333333</v>
      </c>
      <c r="M137" s="8" t="s">
        <v>446</v>
      </c>
      <c r="N137" s="49" t="s">
        <v>283</v>
      </c>
      <c r="O137" s="2" t="s">
        <v>608</v>
      </c>
      <c r="P137" s="2" t="s">
        <v>15</v>
      </c>
      <c r="Q137" s="5" t="s">
        <v>846</v>
      </c>
      <c r="R137" s="15">
        <v>383</v>
      </c>
      <c r="S137" s="15">
        <v>184</v>
      </c>
      <c r="T137" s="15">
        <v>350</v>
      </c>
      <c r="U137" s="15">
        <v>11</v>
      </c>
      <c r="V137" s="58">
        <v>0.7</v>
      </c>
      <c r="W137" s="58">
        <v>0.23</v>
      </c>
      <c r="X137" s="58">
        <v>1005.23</v>
      </c>
      <c r="Y137" s="15">
        <v>99</v>
      </c>
      <c r="Z137" s="53">
        <v>7</v>
      </c>
      <c r="AA137" s="63"/>
    </row>
    <row r="138" spans="1:27" x14ac:dyDescent="0.2">
      <c r="A138" s="18" t="s">
        <v>11</v>
      </c>
      <c r="B138" s="17" t="s">
        <v>444</v>
      </c>
      <c r="C138" s="18">
        <f t="shared" ref="C138:C203" si="15">DAY(F138)</f>
        <v>28</v>
      </c>
      <c r="D138" s="18">
        <f t="shared" ref="D138:D203" si="16">MONTH(F138)</f>
        <v>6</v>
      </c>
      <c r="E138" s="18">
        <f t="shared" ref="E138:E203" si="17">YEAR(F138)</f>
        <v>2016</v>
      </c>
      <c r="F138" s="54">
        <v>42549</v>
      </c>
      <c r="G138" s="4">
        <v>0.86319444444444438</v>
      </c>
      <c r="H138" s="26" t="s">
        <v>358</v>
      </c>
      <c r="I138" s="67">
        <v>2.9861111111111113E-2</v>
      </c>
      <c r="J138" s="15">
        <f t="shared" si="14"/>
        <v>180</v>
      </c>
      <c r="K138" s="69">
        <v>68.110583333333338</v>
      </c>
      <c r="L138" s="8">
        <v>57.857583333333331</v>
      </c>
      <c r="M138" s="8" t="s">
        <v>446</v>
      </c>
      <c r="N138" s="49" t="s">
        <v>283</v>
      </c>
      <c r="O138" s="2" t="s">
        <v>343</v>
      </c>
      <c r="P138" s="2" t="s">
        <v>15</v>
      </c>
      <c r="Q138" s="5" t="s">
        <v>846</v>
      </c>
      <c r="R138" s="15">
        <v>384</v>
      </c>
      <c r="S138" s="15">
        <v>169</v>
      </c>
      <c r="T138" s="15">
        <v>340</v>
      </c>
      <c r="U138" s="15">
        <v>8</v>
      </c>
      <c r="V138" s="58">
        <v>1.1000000000000001</v>
      </c>
      <c r="W138" s="58">
        <v>0.77</v>
      </c>
      <c r="X138" s="58">
        <v>1005.03</v>
      </c>
      <c r="Y138" s="15">
        <v>99</v>
      </c>
      <c r="Z138" s="53">
        <v>7</v>
      </c>
      <c r="AA138" s="63"/>
    </row>
    <row r="139" spans="1:27" x14ac:dyDescent="0.2">
      <c r="A139" s="18" t="s">
        <v>11</v>
      </c>
      <c r="B139" s="17" t="s">
        <v>456</v>
      </c>
      <c r="C139" s="18">
        <f t="shared" si="15"/>
        <v>28</v>
      </c>
      <c r="D139" s="18">
        <f t="shared" si="16"/>
        <v>6</v>
      </c>
      <c r="E139" s="18">
        <f t="shared" si="17"/>
        <v>2016</v>
      </c>
      <c r="F139" s="54">
        <v>42549</v>
      </c>
      <c r="G139" s="4">
        <v>0.91111111111111109</v>
      </c>
      <c r="H139" s="26" t="s">
        <v>358</v>
      </c>
      <c r="I139" s="67">
        <v>7.7777777777777779E-2</v>
      </c>
      <c r="J139" s="15">
        <f t="shared" si="14"/>
        <v>180</v>
      </c>
      <c r="K139" s="69">
        <v>68.113683333333327</v>
      </c>
      <c r="L139" s="8">
        <v>57.34408333333333</v>
      </c>
      <c r="M139" s="8" t="s">
        <v>447</v>
      </c>
      <c r="N139" s="49" t="s">
        <v>247</v>
      </c>
      <c r="O139" s="2" t="s">
        <v>608</v>
      </c>
      <c r="P139" s="2" t="s">
        <v>15</v>
      </c>
      <c r="Q139" s="5" t="s">
        <v>847</v>
      </c>
      <c r="R139" s="15">
        <v>334</v>
      </c>
      <c r="S139" s="15">
        <v>177</v>
      </c>
      <c r="T139" s="15">
        <v>320</v>
      </c>
      <c r="U139" s="15">
        <v>19</v>
      </c>
      <c r="V139" s="58">
        <v>1.5</v>
      </c>
      <c r="W139" s="58">
        <v>1.96</v>
      </c>
      <c r="X139" s="58">
        <v>1003.72</v>
      </c>
      <c r="Y139" s="15">
        <v>99</v>
      </c>
      <c r="Z139" s="53">
        <v>1</v>
      </c>
      <c r="AA139" s="63"/>
    </row>
    <row r="140" spans="1:27" x14ac:dyDescent="0.2">
      <c r="A140" s="18" t="s">
        <v>11</v>
      </c>
      <c r="B140" s="17" t="s">
        <v>456</v>
      </c>
      <c r="C140" s="18">
        <f t="shared" si="15"/>
        <v>28</v>
      </c>
      <c r="D140" s="18">
        <f t="shared" si="16"/>
        <v>6</v>
      </c>
      <c r="E140" s="18">
        <f t="shared" si="17"/>
        <v>2016</v>
      </c>
      <c r="F140" s="54">
        <v>42549</v>
      </c>
      <c r="G140" s="4">
        <v>0.92291666666666661</v>
      </c>
      <c r="H140" s="26" t="s">
        <v>358</v>
      </c>
      <c r="I140" s="67">
        <v>8.9583333333333334E-2</v>
      </c>
      <c r="J140" s="15">
        <f t="shared" si="14"/>
        <v>180</v>
      </c>
      <c r="K140" s="69">
        <v>68.112133333333333</v>
      </c>
      <c r="L140" s="8">
        <v>57.342599999999997</v>
      </c>
      <c r="M140" s="8" t="s">
        <v>447</v>
      </c>
      <c r="N140" s="49" t="s">
        <v>247</v>
      </c>
      <c r="O140" s="2" t="s">
        <v>8</v>
      </c>
      <c r="P140" s="2" t="s">
        <v>15</v>
      </c>
      <c r="Q140" s="5" t="s">
        <v>847</v>
      </c>
      <c r="R140" s="15">
        <v>333</v>
      </c>
      <c r="S140" s="15">
        <v>165</v>
      </c>
      <c r="T140" s="15">
        <v>330</v>
      </c>
      <c r="U140" s="15">
        <v>16</v>
      </c>
      <c r="V140" s="58">
        <v>5.0999999999999996</v>
      </c>
      <c r="W140" s="58">
        <v>2.06</v>
      </c>
      <c r="X140" s="58">
        <v>1003.63</v>
      </c>
      <c r="Y140" s="15">
        <v>88</v>
      </c>
      <c r="Z140" s="53">
        <v>1</v>
      </c>
      <c r="AA140" s="63"/>
    </row>
    <row r="141" spans="1:27" x14ac:dyDescent="0.2">
      <c r="A141" s="18" t="s">
        <v>11</v>
      </c>
      <c r="B141" s="17" t="s">
        <v>457</v>
      </c>
      <c r="C141" s="18">
        <f t="shared" si="15"/>
        <v>28</v>
      </c>
      <c r="D141" s="18">
        <f t="shared" si="16"/>
        <v>6</v>
      </c>
      <c r="E141" s="18">
        <f t="shared" si="17"/>
        <v>2016</v>
      </c>
      <c r="F141" s="54">
        <v>42549</v>
      </c>
      <c r="G141" s="4">
        <v>0.95486111111111116</v>
      </c>
      <c r="H141" s="26" t="s">
        <v>358</v>
      </c>
      <c r="I141" s="67">
        <v>0.12152777777777778</v>
      </c>
      <c r="J141" s="15">
        <f t="shared" si="14"/>
        <v>180</v>
      </c>
      <c r="K141" s="69">
        <v>68.109633333333335</v>
      </c>
      <c r="L141" s="8">
        <v>57.071516666666668</v>
      </c>
      <c r="M141" s="8" t="s">
        <v>448</v>
      </c>
      <c r="N141" s="49" t="s">
        <v>283</v>
      </c>
      <c r="O141" s="2" t="s">
        <v>620</v>
      </c>
      <c r="P141" s="2" t="s">
        <v>15</v>
      </c>
      <c r="Q141" s="5" t="s">
        <v>848</v>
      </c>
      <c r="R141" s="15">
        <v>261</v>
      </c>
      <c r="S141" s="15">
        <v>155</v>
      </c>
      <c r="T141" s="15">
        <v>330</v>
      </c>
      <c r="U141" s="15">
        <v>14</v>
      </c>
      <c r="V141" s="58">
        <v>1</v>
      </c>
      <c r="W141" s="58">
        <v>2.61</v>
      </c>
      <c r="X141" s="58">
        <v>1002.77</v>
      </c>
      <c r="Y141" s="15">
        <v>99</v>
      </c>
      <c r="Z141" s="5" t="s">
        <v>23</v>
      </c>
      <c r="AA141" s="63"/>
    </row>
    <row r="142" spans="1:27" x14ac:dyDescent="0.2">
      <c r="A142" s="18" t="s">
        <v>11</v>
      </c>
      <c r="B142" s="17" t="s">
        <v>457</v>
      </c>
      <c r="C142" s="18">
        <f t="shared" si="15"/>
        <v>28</v>
      </c>
      <c r="D142" s="18">
        <f t="shared" si="16"/>
        <v>6</v>
      </c>
      <c r="E142" s="18">
        <f t="shared" si="17"/>
        <v>2016</v>
      </c>
      <c r="F142" s="54">
        <v>42549</v>
      </c>
      <c r="G142" s="4">
        <v>0.98055555555555551</v>
      </c>
      <c r="H142" s="26" t="s">
        <v>358</v>
      </c>
      <c r="I142" s="67">
        <v>0.14722222222222223</v>
      </c>
      <c r="J142" s="15">
        <f t="shared" si="14"/>
        <v>180</v>
      </c>
      <c r="K142" s="69">
        <v>68.104100000000003</v>
      </c>
      <c r="L142" s="8">
        <v>57.070733333333337</v>
      </c>
      <c r="M142" s="8" t="s">
        <v>448</v>
      </c>
      <c r="N142" s="49" t="s">
        <v>283</v>
      </c>
      <c r="O142" s="2" t="s">
        <v>140</v>
      </c>
      <c r="P142" s="2" t="s">
        <v>15</v>
      </c>
      <c r="Q142" s="5" t="s">
        <v>848</v>
      </c>
      <c r="R142" s="15">
        <v>255</v>
      </c>
      <c r="S142" s="15">
        <v>175</v>
      </c>
      <c r="T142" s="15">
        <v>320</v>
      </c>
      <c r="U142" s="15">
        <v>20</v>
      </c>
      <c r="V142" s="58">
        <v>2.2999999999999998</v>
      </c>
      <c r="W142" s="58">
        <v>2.83</v>
      </c>
      <c r="X142" s="58">
        <v>1002.73</v>
      </c>
      <c r="Y142" s="15">
        <v>99</v>
      </c>
      <c r="Z142" s="5" t="s">
        <v>23</v>
      </c>
      <c r="AA142" s="63"/>
    </row>
    <row r="143" spans="1:27" x14ac:dyDescent="0.2">
      <c r="A143" s="18" t="s">
        <v>11</v>
      </c>
      <c r="B143" s="17" t="s">
        <v>458</v>
      </c>
      <c r="C143" s="18">
        <f t="shared" si="15"/>
        <v>29</v>
      </c>
      <c r="D143" s="18">
        <f t="shared" si="16"/>
        <v>6</v>
      </c>
      <c r="E143" s="18">
        <f t="shared" si="17"/>
        <v>2016</v>
      </c>
      <c r="F143" s="54">
        <v>42550</v>
      </c>
      <c r="G143" s="4">
        <v>0.44861111111111113</v>
      </c>
      <c r="H143" s="26" t="s">
        <v>358</v>
      </c>
      <c r="I143" s="67">
        <v>0.61527777777777781</v>
      </c>
      <c r="J143" s="15">
        <f t="shared" si="14"/>
        <v>181</v>
      </c>
      <c r="K143" s="69">
        <v>70.004199999999997</v>
      </c>
      <c r="L143" s="8">
        <v>59.040183333333331</v>
      </c>
      <c r="M143" s="8" t="s">
        <v>450</v>
      </c>
      <c r="N143" s="49" t="s">
        <v>46</v>
      </c>
      <c r="O143" s="2" t="s">
        <v>32</v>
      </c>
      <c r="P143" s="2" t="s">
        <v>46</v>
      </c>
      <c r="Q143" s="5" t="s">
        <v>611</v>
      </c>
      <c r="R143" s="15">
        <v>281</v>
      </c>
      <c r="S143" s="15">
        <v>85</v>
      </c>
      <c r="T143" s="15">
        <v>300</v>
      </c>
      <c r="U143" s="15">
        <v>18</v>
      </c>
      <c r="V143" s="58">
        <v>-0.60000000000000009</v>
      </c>
      <c r="W143" s="58">
        <v>1.5</v>
      </c>
      <c r="X143" s="58">
        <v>1003.89</v>
      </c>
      <c r="Y143" s="15">
        <v>99</v>
      </c>
      <c r="Z143" s="5" t="s">
        <v>23</v>
      </c>
      <c r="AA143" s="63"/>
    </row>
    <row r="144" spans="1:27" x14ac:dyDescent="0.2">
      <c r="A144" s="18" t="s">
        <v>11</v>
      </c>
      <c r="B144" s="17" t="s">
        <v>458</v>
      </c>
      <c r="C144" s="18">
        <f t="shared" si="15"/>
        <v>29</v>
      </c>
      <c r="D144" s="18">
        <f t="shared" si="16"/>
        <v>6</v>
      </c>
      <c r="E144" s="18">
        <f t="shared" si="17"/>
        <v>2016</v>
      </c>
      <c r="F144" s="54">
        <v>42550</v>
      </c>
      <c r="G144" s="4">
        <v>0.72083333333333333</v>
      </c>
      <c r="H144" s="26" t="s">
        <v>358</v>
      </c>
      <c r="I144" s="67">
        <v>0.88750000000000007</v>
      </c>
      <c r="J144" s="15">
        <f t="shared" si="14"/>
        <v>181</v>
      </c>
      <c r="K144" s="69">
        <v>70.001649999999998</v>
      </c>
      <c r="L144" s="8">
        <v>56.856250000000003</v>
      </c>
      <c r="M144" s="8" t="s">
        <v>450</v>
      </c>
      <c r="N144" s="49" t="s">
        <v>46</v>
      </c>
      <c r="O144" s="2" t="s">
        <v>33</v>
      </c>
      <c r="P144" s="2" t="s">
        <v>46</v>
      </c>
      <c r="Q144" s="5" t="s">
        <v>611</v>
      </c>
      <c r="R144" s="15">
        <v>185</v>
      </c>
      <c r="S144" s="15">
        <v>101</v>
      </c>
      <c r="T144" s="15">
        <v>180</v>
      </c>
      <c r="U144" s="15">
        <v>11</v>
      </c>
      <c r="V144" s="58">
        <v>2.2999999999999998</v>
      </c>
      <c r="W144" s="58">
        <v>3.64</v>
      </c>
      <c r="X144" s="58">
        <v>1007.92</v>
      </c>
      <c r="Y144" s="15">
        <v>99</v>
      </c>
      <c r="Z144" s="5" t="s">
        <v>23</v>
      </c>
      <c r="AA144" s="63"/>
    </row>
    <row r="145" spans="1:27" x14ac:dyDescent="0.2">
      <c r="A145" s="18" t="s">
        <v>11</v>
      </c>
      <c r="B145" s="17" t="s">
        <v>459</v>
      </c>
      <c r="C145" s="18">
        <f t="shared" si="15"/>
        <v>29</v>
      </c>
      <c r="D145" s="18">
        <f t="shared" si="16"/>
        <v>6</v>
      </c>
      <c r="E145" s="18">
        <f t="shared" si="17"/>
        <v>2016</v>
      </c>
      <c r="F145" s="54">
        <v>42550</v>
      </c>
      <c r="G145" s="4">
        <v>0.72777777777777775</v>
      </c>
      <c r="H145" s="26" t="s">
        <v>358</v>
      </c>
      <c r="I145" s="67">
        <v>0.89444444444444438</v>
      </c>
      <c r="J145" s="15">
        <f t="shared" si="14"/>
        <v>181</v>
      </c>
      <c r="K145" s="69">
        <v>69.99948333333333</v>
      </c>
      <c r="L145" s="8">
        <v>56.85008333333333</v>
      </c>
      <c r="M145" s="8" t="s">
        <v>449</v>
      </c>
      <c r="N145" s="49" t="s">
        <v>248</v>
      </c>
      <c r="O145" s="2" t="s">
        <v>24</v>
      </c>
      <c r="P145" s="2" t="s">
        <v>42</v>
      </c>
      <c r="Q145" s="5" t="s">
        <v>628</v>
      </c>
      <c r="R145" s="15">
        <v>185</v>
      </c>
      <c r="S145" s="15">
        <v>172</v>
      </c>
      <c r="T145" s="15">
        <v>200</v>
      </c>
      <c r="U145" s="15">
        <v>6</v>
      </c>
      <c r="V145" s="58">
        <v>2.4</v>
      </c>
      <c r="W145" s="58">
        <v>3.8</v>
      </c>
      <c r="X145" s="58">
        <v>1008.22</v>
      </c>
      <c r="Y145" s="15">
        <v>99</v>
      </c>
      <c r="Z145" s="53">
        <v>0</v>
      </c>
      <c r="AA145" s="63"/>
    </row>
    <row r="146" spans="1:27" x14ac:dyDescent="0.2">
      <c r="A146" s="18" t="s">
        <v>11</v>
      </c>
      <c r="B146" s="17" t="s">
        <v>459</v>
      </c>
      <c r="C146" s="18">
        <f t="shared" si="15"/>
        <v>29</v>
      </c>
      <c r="D146" s="18">
        <f t="shared" si="16"/>
        <v>6</v>
      </c>
      <c r="E146" s="18">
        <f t="shared" si="17"/>
        <v>2016</v>
      </c>
      <c r="F146" s="54">
        <v>42550</v>
      </c>
      <c r="G146" s="4">
        <v>0.75347222222222221</v>
      </c>
      <c r="H146" s="26" t="s">
        <v>358</v>
      </c>
      <c r="I146" s="67">
        <v>0.92013888888888884</v>
      </c>
      <c r="J146" s="15">
        <f t="shared" si="14"/>
        <v>181</v>
      </c>
      <c r="K146" s="69">
        <v>70.009116666666671</v>
      </c>
      <c r="L146" s="8">
        <v>56.85713333333333</v>
      </c>
      <c r="M146" s="8" t="s">
        <v>449</v>
      </c>
      <c r="N146" s="49" t="s">
        <v>248</v>
      </c>
      <c r="O146" s="2" t="s">
        <v>25</v>
      </c>
      <c r="P146" s="2" t="s">
        <v>42</v>
      </c>
      <c r="Q146" s="5" t="s">
        <v>628</v>
      </c>
      <c r="R146" s="15">
        <v>184</v>
      </c>
      <c r="S146" s="15">
        <v>143</v>
      </c>
      <c r="T146" s="15">
        <v>190</v>
      </c>
      <c r="U146" s="15">
        <v>11</v>
      </c>
      <c r="V146" s="58">
        <v>2.1</v>
      </c>
      <c r="W146" s="58">
        <v>3.83</v>
      </c>
      <c r="X146" s="58">
        <v>1008.65</v>
      </c>
      <c r="Y146" s="15">
        <v>99</v>
      </c>
      <c r="Z146" s="53">
        <v>0</v>
      </c>
      <c r="AA146" s="63"/>
    </row>
    <row r="147" spans="1:27" x14ac:dyDescent="0.2">
      <c r="A147" s="18" t="s">
        <v>11</v>
      </c>
      <c r="B147" s="17" t="s">
        <v>845</v>
      </c>
      <c r="C147" s="18">
        <f t="shared" si="15"/>
        <v>29</v>
      </c>
      <c r="D147" s="18">
        <f t="shared" si="16"/>
        <v>6</v>
      </c>
      <c r="E147" s="18">
        <f t="shared" si="17"/>
        <v>2016</v>
      </c>
      <c r="F147" s="54">
        <v>42550</v>
      </c>
      <c r="G147" s="4">
        <v>0.76666666666666672</v>
      </c>
      <c r="H147" s="26" t="s">
        <v>358</v>
      </c>
      <c r="I147" s="67">
        <v>0.93333333333333324</v>
      </c>
      <c r="J147" s="15">
        <f t="shared" si="14"/>
        <v>181</v>
      </c>
      <c r="K147" s="69">
        <v>70.00066666666666</v>
      </c>
      <c r="L147" s="8">
        <v>56.897816666666664</v>
      </c>
      <c r="M147" s="8" t="s">
        <v>449</v>
      </c>
      <c r="N147" s="49" t="s">
        <v>248</v>
      </c>
      <c r="O147" s="2" t="s">
        <v>853</v>
      </c>
      <c r="P147" s="2" t="s">
        <v>15</v>
      </c>
      <c r="Q147" s="5" t="s">
        <v>849</v>
      </c>
      <c r="R147" s="15">
        <v>187</v>
      </c>
      <c r="S147" s="15">
        <v>120</v>
      </c>
      <c r="T147" s="15">
        <v>180</v>
      </c>
      <c r="U147" s="15">
        <v>14</v>
      </c>
      <c r="V147" s="58">
        <v>1.8</v>
      </c>
      <c r="W147" s="58">
        <v>3.81</v>
      </c>
      <c r="X147" s="58">
        <v>1009.19</v>
      </c>
      <c r="Y147" s="15">
        <v>99</v>
      </c>
      <c r="Z147" s="53">
        <v>0</v>
      </c>
      <c r="AA147" s="63"/>
    </row>
    <row r="148" spans="1:27" x14ac:dyDescent="0.2">
      <c r="A148" s="18" t="s">
        <v>11</v>
      </c>
      <c r="B148" s="17" t="s">
        <v>845</v>
      </c>
      <c r="C148" s="18">
        <f t="shared" si="15"/>
        <v>29</v>
      </c>
      <c r="D148" s="18">
        <f t="shared" si="16"/>
        <v>6</v>
      </c>
      <c r="E148" s="18">
        <f t="shared" si="17"/>
        <v>2016</v>
      </c>
      <c r="F148" s="54">
        <v>42550</v>
      </c>
      <c r="G148" s="4">
        <v>0.78611111111111109</v>
      </c>
      <c r="H148" s="26" t="s">
        <v>358</v>
      </c>
      <c r="I148" s="67">
        <v>0.95277777777777783</v>
      </c>
      <c r="J148" s="15">
        <f t="shared" si="14"/>
        <v>181</v>
      </c>
      <c r="K148" s="69">
        <v>70.003866666666667</v>
      </c>
      <c r="L148" s="8">
        <v>57.06765</v>
      </c>
      <c r="M148" s="8" t="s">
        <v>449</v>
      </c>
      <c r="N148" s="49" t="s">
        <v>248</v>
      </c>
      <c r="O148" s="2" t="s">
        <v>8</v>
      </c>
      <c r="P148" s="2" t="s">
        <v>15</v>
      </c>
      <c r="Q148" s="5" t="s">
        <v>849</v>
      </c>
      <c r="R148" s="15">
        <v>194</v>
      </c>
      <c r="S148" s="15">
        <v>71</v>
      </c>
      <c r="T148" s="15">
        <v>160</v>
      </c>
      <c r="U148" s="15">
        <v>7</v>
      </c>
      <c r="V148" s="58">
        <v>2.7</v>
      </c>
      <c r="W148" s="58">
        <v>3.86</v>
      </c>
      <c r="X148" s="58">
        <v>1009.85</v>
      </c>
      <c r="Y148" s="15">
        <v>99</v>
      </c>
      <c r="Z148" s="53">
        <v>0</v>
      </c>
      <c r="AA148" s="63"/>
    </row>
    <row r="149" spans="1:27" x14ac:dyDescent="0.2">
      <c r="A149" s="18" t="s">
        <v>11</v>
      </c>
      <c r="B149" s="17" t="s">
        <v>460</v>
      </c>
      <c r="C149" s="18">
        <f t="shared" si="15"/>
        <v>29</v>
      </c>
      <c r="D149" s="18">
        <f t="shared" si="16"/>
        <v>6</v>
      </c>
      <c r="E149" s="18">
        <f t="shared" si="17"/>
        <v>2016</v>
      </c>
      <c r="F149" s="54">
        <v>42550</v>
      </c>
      <c r="G149" s="4">
        <v>0.81388888888888888</v>
      </c>
      <c r="H149" s="26" t="s">
        <v>358</v>
      </c>
      <c r="I149" s="67">
        <v>0.98055555555555562</v>
      </c>
      <c r="J149" s="15">
        <f t="shared" si="14"/>
        <v>181</v>
      </c>
      <c r="K149" s="69">
        <v>70.000399999999999</v>
      </c>
      <c r="L149" s="8">
        <v>57.185316666666665</v>
      </c>
      <c r="M149" s="8" t="s">
        <v>451</v>
      </c>
      <c r="N149" s="49" t="s">
        <v>247</v>
      </c>
      <c r="O149" s="2" t="s">
        <v>620</v>
      </c>
      <c r="P149" s="2" t="s">
        <v>15</v>
      </c>
      <c r="Q149" s="5" t="s">
        <v>850</v>
      </c>
      <c r="R149" s="15">
        <v>250</v>
      </c>
      <c r="S149" s="15">
        <v>352</v>
      </c>
      <c r="T149" s="15">
        <v>170</v>
      </c>
      <c r="U149" s="15">
        <v>15</v>
      </c>
      <c r="V149" s="58">
        <v>1.7000000000000002</v>
      </c>
      <c r="W149" s="58">
        <v>3.7</v>
      </c>
      <c r="X149" s="58">
        <v>1009.84</v>
      </c>
      <c r="Y149" s="15">
        <v>99</v>
      </c>
      <c r="Z149" s="53">
        <v>1</v>
      </c>
      <c r="AA149" s="63"/>
    </row>
    <row r="150" spans="1:27" x14ac:dyDescent="0.2">
      <c r="A150" s="18" t="s">
        <v>11</v>
      </c>
      <c r="B150" s="17" t="s">
        <v>460</v>
      </c>
      <c r="C150" s="18">
        <f t="shared" si="15"/>
        <v>29</v>
      </c>
      <c r="D150" s="18">
        <f t="shared" si="16"/>
        <v>6</v>
      </c>
      <c r="E150" s="18">
        <f t="shared" si="17"/>
        <v>2016</v>
      </c>
      <c r="F150" s="54">
        <v>42550</v>
      </c>
      <c r="G150" s="4">
        <v>0.82361111111111107</v>
      </c>
      <c r="H150" s="26" t="s">
        <v>358</v>
      </c>
      <c r="I150" s="67">
        <v>0.9902777777777777</v>
      </c>
      <c r="J150" s="15">
        <f t="shared" si="14"/>
        <v>181</v>
      </c>
      <c r="K150" s="69">
        <v>70.000450000000001</v>
      </c>
      <c r="L150" s="8">
        <v>57.186100000000003</v>
      </c>
      <c r="M150" s="8" t="s">
        <v>451</v>
      </c>
      <c r="N150" s="49" t="s">
        <v>247</v>
      </c>
      <c r="O150" s="2" t="s">
        <v>8</v>
      </c>
      <c r="P150" s="2" t="s">
        <v>15</v>
      </c>
      <c r="Q150" s="5" t="s">
        <v>850</v>
      </c>
      <c r="R150" s="15">
        <v>250</v>
      </c>
      <c r="S150" s="15">
        <v>285</v>
      </c>
      <c r="T150" s="15">
        <v>160</v>
      </c>
      <c r="U150" s="15">
        <v>15</v>
      </c>
      <c r="V150" s="58">
        <v>2.8</v>
      </c>
      <c r="W150" s="58">
        <v>3.61</v>
      </c>
      <c r="X150" s="58">
        <v>1010.43</v>
      </c>
      <c r="Y150" s="15">
        <v>99</v>
      </c>
      <c r="Z150" s="53">
        <v>1</v>
      </c>
      <c r="AA150" s="63"/>
    </row>
    <row r="151" spans="1:27" x14ac:dyDescent="0.2">
      <c r="A151" s="18" t="s">
        <v>11</v>
      </c>
      <c r="B151" s="17" t="s">
        <v>461</v>
      </c>
      <c r="C151" s="18">
        <f t="shared" si="15"/>
        <v>29</v>
      </c>
      <c r="D151" s="18">
        <f t="shared" si="16"/>
        <v>6</v>
      </c>
      <c r="E151" s="18">
        <f t="shared" si="17"/>
        <v>2016</v>
      </c>
      <c r="F151" s="54">
        <v>42550</v>
      </c>
      <c r="G151" s="4">
        <v>0.85277777777777775</v>
      </c>
      <c r="H151" s="26" t="s">
        <v>359</v>
      </c>
      <c r="I151" s="67">
        <v>1.9444444444444445E-2</v>
      </c>
      <c r="J151" s="15">
        <f t="shared" si="14"/>
        <v>181</v>
      </c>
      <c r="K151" s="69">
        <v>69.999799999999993</v>
      </c>
      <c r="L151" s="8">
        <v>57.457766666666664</v>
      </c>
      <c r="M151" s="8" t="s">
        <v>452</v>
      </c>
      <c r="N151" s="49" t="s">
        <v>283</v>
      </c>
      <c r="O151" s="2" t="s">
        <v>620</v>
      </c>
      <c r="P151" s="2" t="s">
        <v>15</v>
      </c>
      <c r="Q151" s="5" t="s">
        <v>851</v>
      </c>
      <c r="R151" s="15">
        <v>270</v>
      </c>
      <c r="S151" s="15">
        <v>233</v>
      </c>
      <c r="T151" s="15">
        <v>140</v>
      </c>
      <c r="U151" s="15">
        <v>12</v>
      </c>
      <c r="V151" s="58">
        <v>1.5</v>
      </c>
      <c r="W151" s="58">
        <v>3.4</v>
      </c>
      <c r="X151" s="58">
        <v>1010.91</v>
      </c>
      <c r="Y151" s="15">
        <v>99</v>
      </c>
      <c r="Z151" s="5" t="s">
        <v>23</v>
      </c>
      <c r="AA151" s="63"/>
    </row>
    <row r="152" spans="1:27" x14ac:dyDescent="0.2">
      <c r="A152" s="18" t="s">
        <v>11</v>
      </c>
      <c r="B152" s="17" t="s">
        <v>461</v>
      </c>
      <c r="C152" s="18">
        <f t="shared" si="15"/>
        <v>29</v>
      </c>
      <c r="D152" s="18">
        <f t="shared" si="16"/>
        <v>6</v>
      </c>
      <c r="E152" s="18">
        <f t="shared" si="17"/>
        <v>2016</v>
      </c>
      <c r="F152" s="54">
        <v>42550</v>
      </c>
      <c r="G152" s="4">
        <v>0.87916666666666665</v>
      </c>
      <c r="H152" s="26" t="s">
        <v>359</v>
      </c>
      <c r="I152" s="67">
        <v>4.5833333333333337E-2</v>
      </c>
      <c r="J152" s="15">
        <f t="shared" si="14"/>
        <v>181</v>
      </c>
      <c r="K152" s="69">
        <v>70.001050000000006</v>
      </c>
      <c r="L152" s="8">
        <v>57.456183333333335</v>
      </c>
      <c r="M152" s="8" t="s">
        <v>452</v>
      </c>
      <c r="N152" s="49" t="s">
        <v>283</v>
      </c>
      <c r="O152" s="2" t="s">
        <v>8</v>
      </c>
      <c r="P152" s="2" t="s">
        <v>15</v>
      </c>
      <c r="Q152" s="5" t="s">
        <v>851</v>
      </c>
      <c r="R152" s="15">
        <v>268</v>
      </c>
      <c r="S152" s="15">
        <v>218</v>
      </c>
      <c r="T152" s="15">
        <v>140</v>
      </c>
      <c r="U152" s="15">
        <v>13</v>
      </c>
      <c r="V152" s="58">
        <v>3.3</v>
      </c>
      <c r="W152" s="58">
        <v>3.37</v>
      </c>
      <c r="X152" s="58">
        <v>1011.38</v>
      </c>
      <c r="Y152" s="15">
        <v>92</v>
      </c>
      <c r="Z152" s="5" t="s">
        <v>23</v>
      </c>
      <c r="AA152" s="63"/>
    </row>
    <row r="153" spans="1:27" x14ac:dyDescent="0.2">
      <c r="A153" s="18" t="s">
        <v>11</v>
      </c>
      <c r="B153" s="17" t="s">
        <v>462</v>
      </c>
      <c r="C153" s="18">
        <f t="shared" si="15"/>
        <v>29</v>
      </c>
      <c r="D153" s="18">
        <f t="shared" si="16"/>
        <v>6</v>
      </c>
      <c r="E153" s="18">
        <f t="shared" si="17"/>
        <v>2016</v>
      </c>
      <c r="F153" s="54">
        <v>42550</v>
      </c>
      <c r="G153" s="4">
        <v>0.90694444444444444</v>
      </c>
      <c r="H153" s="26" t="s">
        <v>359</v>
      </c>
      <c r="I153" s="67">
        <v>7.3611111111111113E-2</v>
      </c>
      <c r="J153" s="15">
        <f t="shared" si="14"/>
        <v>181</v>
      </c>
      <c r="K153" s="69">
        <v>70</v>
      </c>
      <c r="L153" s="8">
        <v>57.761516666666665</v>
      </c>
      <c r="M153" s="8" t="s">
        <v>453</v>
      </c>
      <c r="N153" s="49" t="s">
        <v>248</v>
      </c>
      <c r="O153" s="2" t="s">
        <v>24</v>
      </c>
      <c r="P153" s="2" t="s">
        <v>42</v>
      </c>
      <c r="Q153" s="5" t="s">
        <v>629</v>
      </c>
      <c r="R153" s="15">
        <v>300</v>
      </c>
      <c r="S153" s="15">
        <v>350</v>
      </c>
      <c r="T153" s="15">
        <v>160</v>
      </c>
      <c r="U153" s="15">
        <v>13</v>
      </c>
      <c r="V153" s="58">
        <v>1.1000000000000001</v>
      </c>
      <c r="W153" s="58">
        <v>3.32</v>
      </c>
      <c r="X153" s="58">
        <v>1011.69</v>
      </c>
      <c r="Y153" s="15">
        <v>99</v>
      </c>
      <c r="Z153" s="5" t="s">
        <v>23</v>
      </c>
      <c r="AA153" s="63"/>
    </row>
    <row r="154" spans="1:27" x14ac:dyDescent="0.2">
      <c r="A154" s="18" t="s">
        <v>11</v>
      </c>
      <c r="B154" s="17" t="s">
        <v>462</v>
      </c>
      <c r="C154" s="18">
        <f t="shared" si="15"/>
        <v>29</v>
      </c>
      <c r="D154" s="18">
        <f t="shared" si="16"/>
        <v>6</v>
      </c>
      <c r="E154" s="18">
        <f t="shared" si="17"/>
        <v>2016</v>
      </c>
      <c r="F154" s="54">
        <v>42550</v>
      </c>
      <c r="G154" s="4">
        <v>0.92986111111111114</v>
      </c>
      <c r="H154" s="26" t="s">
        <v>359</v>
      </c>
      <c r="I154" s="67">
        <v>9.6527777777777768E-2</v>
      </c>
      <c r="J154" s="15">
        <f t="shared" si="14"/>
        <v>181</v>
      </c>
      <c r="K154" s="69">
        <v>69.995583333333329</v>
      </c>
      <c r="L154" s="8">
        <v>57.756366666666665</v>
      </c>
      <c r="M154" s="8" t="s">
        <v>453</v>
      </c>
      <c r="N154" s="49" t="s">
        <v>248</v>
      </c>
      <c r="O154" s="2" t="s">
        <v>25</v>
      </c>
      <c r="P154" s="2" t="s">
        <v>42</v>
      </c>
      <c r="Q154" s="5" t="s">
        <v>629</v>
      </c>
      <c r="R154" s="15">
        <v>303</v>
      </c>
      <c r="S154" s="15">
        <v>320</v>
      </c>
      <c r="T154" s="15">
        <v>150</v>
      </c>
      <c r="U154" s="15">
        <v>11</v>
      </c>
      <c r="V154" s="58">
        <v>0.8</v>
      </c>
      <c r="W154" s="58">
        <v>3.25</v>
      </c>
      <c r="X154" s="58">
        <v>1012.1</v>
      </c>
      <c r="Y154" s="15">
        <v>99</v>
      </c>
      <c r="Z154" s="5" t="s">
        <v>23</v>
      </c>
      <c r="AA154" s="63"/>
    </row>
    <row r="155" spans="1:27" x14ac:dyDescent="0.2">
      <c r="A155" s="18" t="s">
        <v>11</v>
      </c>
      <c r="B155" s="17" t="s">
        <v>858</v>
      </c>
      <c r="C155" s="18">
        <f t="shared" si="15"/>
        <v>29</v>
      </c>
      <c r="D155" s="18">
        <f t="shared" si="16"/>
        <v>6</v>
      </c>
      <c r="E155" s="18">
        <f t="shared" si="17"/>
        <v>2016</v>
      </c>
      <c r="F155" s="54">
        <v>42550</v>
      </c>
      <c r="G155" s="4">
        <v>0.93680555555555556</v>
      </c>
      <c r="H155" s="26" t="s">
        <v>359</v>
      </c>
      <c r="I155" s="67">
        <v>0.10347222222222223</v>
      </c>
      <c r="J155" s="15">
        <f t="shared" si="14"/>
        <v>181</v>
      </c>
      <c r="K155" s="69">
        <v>70.000183333333339</v>
      </c>
      <c r="L155" s="8">
        <v>57.76338333333333</v>
      </c>
      <c r="M155" s="8" t="s">
        <v>453</v>
      </c>
      <c r="N155" s="49" t="s">
        <v>248</v>
      </c>
      <c r="O155" s="2" t="s">
        <v>608</v>
      </c>
      <c r="P155" s="2" t="s">
        <v>15</v>
      </c>
      <c r="Q155" s="5" t="s">
        <v>852</v>
      </c>
      <c r="R155" s="15">
        <v>299</v>
      </c>
      <c r="S155" s="15">
        <v>113</v>
      </c>
      <c r="T155" s="15">
        <v>170</v>
      </c>
      <c r="U155" s="15">
        <v>13</v>
      </c>
      <c r="V155" s="58">
        <v>0.8</v>
      </c>
      <c r="W155" s="58">
        <v>3.25</v>
      </c>
      <c r="X155" s="58">
        <v>1012.36</v>
      </c>
      <c r="Y155" s="15">
        <v>99</v>
      </c>
      <c r="Z155" s="5" t="s">
        <v>23</v>
      </c>
      <c r="AA155" s="63"/>
    </row>
    <row r="156" spans="1:27" x14ac:dyDescent="0.2">
      <c r="A156" s="18" t="s">
        <v>11</v>
      </c>
      <c r="B156" s="17" t="s">
        <v>858</v>
      </c>
      <c r="C156" s="18">
        <f t="shared" si="15"/>
        <v>29</v>
      </c>
      <c r="D156" s="18">
        <f t="shared" si="16"/>
        <v>6</v>
      </c>
      <c r="E156" s="18">
        <f t="shared" si="17"/>
        <v>2016</v>
      </c>
      <c r="F156" s="54">
        <v>42550</v>
      </c>
      <c r="G156" s="4">
        <v>0.9604166666666667</v>
      </c>
      <c r="H156" s="26" t="s">
        <v>359</v>
      </c>
      <c r="I156" s="67">
        <v>0.12708333333333333</v>
      </c>
      <c r="J156" s="15">
        <f t="shared" si="14"/>
        <v>181</v>
      </c>
      <c r="K156" s="69">
        <v>70.001249999999999</v>
      </c>
      <c r="L156" s="8">
        <v>57.769816666666664</v>
      </c>
      <c r="M156" s="8" t="s">
        <v>453</v>
      </c>
      <c r="N156" s="49" t="s">
        <v>248</v>
      </c>
      <c r="O156" s="2" t="s">
        <v>8</v>
      </c>
      <c r="P156" s="2" t="s">
        <v>15</v>
      </c>
      <c r="Q156" s="5" t="s">
        <v>852</v>
      </c>
      <c r="R156" s="15">
        <v>304</v>
      </c>
      <c r="S156" s="15">
        <v>345</v>
      </c>
      <c r="T156" s="15">
        <v>160</v>
      </c>
      <c r="U156" s="15">
        <v>10</v>
      </c>
      <c r="V156" s="58">
        <v>4</v>
      </c>
      <c r="W156" s="58">
        <v>3.2</v>
      </c>
      <c r="X156" s="58">
        <v>1012.51</v>
      </c>
      <c r="Y156" s="15">
        <v>86</v>
      </c>
      <c r="Z156" s="5" t="s">
        <v>23</v>
      </c>
      <c r="AA156" s="63"/>
    </row>
    <row r="157" spans="1:27" x14ac:dyDescent="0.2">
      <c r="A157" s="18" t="s">
        <v>11</v>
      </c>
      <c r="B157" s="17" t="s">
        <v>859</v>
      </c>
      <c r="C157" s="18">
        <f t="shared" si="15"/>
        <v>29</v>
      </c>
      <c r="D157" s="18">
        <f t="shared" si="16"/>
        <v>6</v>
      </c>
      <c r="E157" s="18">
        <f t="shared" si="17"/>
        <v>2016</v>
      </c>
      <c r="F157" s="54">
        <v>42550</v>
      </c>
      <c r="G157" s="4">
        <v>0.97777777777777775</v>
      </c>
      <c r="H157" s="26" t="s">
        <v>359</v>
      </c>
      <c r="I157" s="67">
        <v>0.14444444444444446</v>
      </c>
      <c r="J157" s="15">
        <f t="shared" si="14"/>
        <v>181</v>
      </c>
      <c r="K157" s="69">
        <v>70.002250000000004</v>
      </c>
      <c r="L157" s="8">
        <v>57.729483333333334</v>
      </c>
      <c r="M157" s="8" t="s">
        <v>453</v>
      </c>
      <c r="N157" s="49" t="s">
        <v>248</v>
      </c>
      <c r="O157" s="2" t="s">
        <v>30</v>
      </c>
      <c r="P157" s="2" t="s">
        <v>45</v>
      </c>
      <c r="Q157" s="5" t="s">
        <v>607</v>
      </c>
      <c r="R157" s="15">
        <v>301</v>
      </c>
      <c r="S157" s="15">
        <v>313</v>
      </c>
      <c r="T157" s="15">
        <v>160</v>
      </c>
      <c r="U157" s="15">
        <v>13</v>
      </c>
      <c r="V157" s="58">
        <v>1.4</v>
      </c>
      <c r="W157" s="58">
        <v>3.21</v>
      </c>
      <c r="X157" s="58">
        <v>1012.35</v>
      </c>
      <c r="Y157" s="15">
        <v>98</v>
      </c>
      <c r="Z157" s="5" t="s">
        <v>23</v>
      </c>
      <c r="AA157" s="63"/>
    </row>
    <row r="158" spans="1:27" x14ac:dyDescent="0.2">
      <c r="A158" s="18" t="s">
        <v>11</v>
      </c>
      <c r="B158" s="17" t="s">
        <v>859</v>
      </c>
      <c r="C158" s="18">
        <f t="shared" si="15"/>
        <v>30</v>
      </c>
      <c r="D158" s="18">
        <f t="shared" si="16"/>
        <v>6</v>
      </c>
      <c r="E158" s="18">
        <f t="shared" si="17"/>
        <v>2016</v>
      </c>
      <c r="F158" s="54">
        <v>42551</v>
      </c>
      <c r="G158" s="4">
        <v>1.4583333333333334E-2</v>
      </c>
      <c r="H158" s="26" t="s">
        <v>359</v>
      </c>
      <c r="I158" s="67">
        <v>0.18124999999999999</v>
      </c>
      <c r="J158" s="15">
        <f t="shared" si="14"/>
        <v>182</v>
      </c>
      <c r="K158" s="69">
        <v>69.99615</v>
      </c>
      <c r="L158" s="8">
        <v>57.840283333333332</v>
      </c>
      <c r="M158" s="8" t="s">
        <v>453</v>
      </c>
      <c r="N158" s="49" t="s">
        <v>248</v>
      </c>
      <c r="O158" s="2" t="s">
        <v>134</v>
      </c>
      <c r="P158" s="2" t="s">
        <v>45</v>
      </c>
      <c r="Q158" s="5" t="s">
        <v>607</v>
      </c>
      <c r="R158" s="15">
        <v>305</v>
      </c>
      <c r="S158" s="15">
        <v>354</v>
      </c>
      <c r="T158" s="15">
        <v>155</v>
      </c>
      <c r="U158" s="15">
        <v>16</v>
      </c>
      <c r="V158" s="58">
        <v>1.4</v>
      </c>
      <c r="W158" s="58">
        <v>3.13</v>
      </c>
      <c r="X158" s="58">
        <v>1013.1</v>
      </c>
      <c r="Y158" s="15">
        <v>95</v>
      </c>
      <c r="Z158" s="5" t="s">
        <v>23</v>
      </c>
      <c r="AA158" s="63"/>
    </row>
    <row r="159" spans="1:27" x14ac:dyDescent="0.2">
      <c r="A159" s="18" t="s">
        <v>11</v>
      </c>
      <c r="B159" s="17" t="s">
        <v>463</v>
      </c>
      <c r="C159" s="18">
        <f t="shared" si="15"/>
        <v>30</v>
      </c>
      <c r="D159" s="18">
        <f t="shared" si="16"/>
        <v>6</v>
      </c>
      <c r="E159" s="18">
        <f t="shared" si="17"/>
        <v>2016</v>
      </c>
      <c r="F159" s="54">
        <v>42551</v>
      </c>
      <c r="G159" s="4">
        <v>0.05</v>
      </c>
      <c r="H159" s="26" t="s">
        <v>359</v>
      </c>
      <c r="I159" s="67">
        <v>0.21666666666666667</v>
      </c>
      <c r="J159" s="15">
        <f t="shared" si="14"/>
        <v>182</v>
      </c>
      <c r="K159" s="69">
        <v>70.001450000000006</v>
      </c>
      <c r="L159" s="8">
        <v>58.070066666666669</v>
      </c>
      <c r="M159" s="8" t="s">
        <v>454</v>
      </c>
      <c r="N159" s="49" t="s">
        <v>247</v>
      </c>
      <c r="O159" s="2" t="s">
        <v>608</v>
      </c>
      <c r="P159" s="2" t="s">
        <v>15</v>
      </c>
      <c r="Q159" s="5" t="s">
        <v>854</v>
      </c>
      <c r="R159" s="15">
        <v>331</v>
      </c>
      <c r="S159" s="15">
        <v>43</v>
      </c>
      <c r="T159" s="15">
        <v>152</v>
      </c>
      <c r="U159" s="15">
        <v>18</v>
      </c>
      <c r="V159" s="58">
        <v>1.5</v>
      </c>
      <c r="W159" s="58">
        <v>3</v>
      </c>
      <c r="X159" s="58">
        <v>1013.51</v>
      </c>
      <c r="Y159" s="15">
        <v>94</v>
      </c>
      <c r="Z159" s="5" t="s">
        <v>23</v>
      </c>
      <c r="AA159" s="63"/>
    </row>
    <row r="160" spans="1:27" x14ac:dyDescent="0.2">
      <c r="A160" s="18" t="s">
        <v>11</v>
      </c>
      <c r="B160" s="17" t="s">
        <v>463</v>
      </c>
      <c r="C160" s="18">
        <f t="shared" si="15"/>
        <v>30</v>
      </c>
      <c r="D160" s="18">
        <f t="shared" si="16"/>
        <v>6</v>
      </c>
      <c r="E160" s="18">
        <f t="shared" si="17"/>
        <v>2016</v>
      </c>
      <c r="F160" s="54">
        <v>42551</v>
      </c>
      <c r="G160" s="4">
        <v>6.1111111111111109E-2</v>
      </c>
      <c r="H160" s="26" t="s">
        <v>359</v>
      </c>
      <c r="I160" s="67">
        <v>0.22777777777777777</v>
      </c>
      <c r="J160" s="15">
        <f t="shared" si="14"/>
        <v>182</v>
      </c>
      <c r="K160" s="69">
        <v>70.001666666666665</v>
      </c>
      <c r="L160" s="8">
        <v>58.07436666666667</v>
      </c>
      <c r="M160" s="8" t="s">
        <v>454</v>
      </c>
      <c r="N160" s="49" t="s">
        <v>247</v>
      </c>
      <c r="O160" s="2" t="s">
        <v>8</v>
      </c>
      <c r="P160" s="2" t="s">
        <v>15</v>
      </c>
      <c r="Q160" s="5" t="s">
        <v>854</v>
      </c>
      <c r="R160" s="15">
        <v>334</v>
      </c>
      <c r="S160" s="15">
        <v>352</v>
      </c>
      <c r="T160" s="15">
        <v>163</v>
      </c>
      <c r="U160" s="15">
        <v>13</v>
      </c>
      <c r="V160" s="58">
        <v>2.1</v>
      </c>
      <c r="W160" s="58">
        <v>2.97</v>
      </c>
      <c r="X160" s="58">
        <v>1013.61</v>
      </c>
      <c r="Y160" s="15">
        <v>91</v>
      </c>
      <c r="Z160" s="5" t="s">
        <v>23</v>
      </c>
      <c r="AA160" s="63"/>
    </row>
    <row r="161" spans="1:27" x14ac:dyDescent="0.2">
      <c r="A161" s="18" t="s">
        <v>11</v>
      </c>
      <c r="B161" s="17" t="s">
        <v>464</v>
      </c>
      <c r="C161" s="18">
        <f t="shared" si="15"/>
        <v>30</v>
      </c>
      <c r="D161" s="18">
        <f t="shared" si="16"/>
        <v>6</v>
      </c>
      <c r="E161" s="18">
        <f t="shared" si="17"/>
        <v>2016</v>
      </c>
      <c r="F161" s="54">
        <v>42551</v>
      </c>
      <c r="G161" s="4">
        <v>9.0277777777777776E-2</v>
      </c>
      <c r="H161" s="26" t="s">
        <v>359</v>
      </c>
      <c r="I161" s="67">
        <v>0.25694444444444448</v>
      </c>
      <c r="J161" s="15">
        <f t="shared" si="14"/>
        <v>182</v>
      </c>
      <c r="K161" s="69">
        <v>70.000033333333334</v>
      </c>
      <c r="L161" s="8">
        <v>58.364849999999997</v>
      </c>
      <c r="M161" s="8" t="s">
        <v>455</v>
      </c>
      <c r="N161" s="49" t="s">
        <v>283</v>
      </c>
      <c r="O161" s="2" t="s">
        <v>620</v>
      </c>
      <c r="P161" s="2" t="s">
        <v>15</v>
      </c>
      <c r="Q161" s="5" t="s">
        <v>855</v>
      </c>
      <c r="R161" s="15">
        <v>339</v>
      </c>
      <c r="S161" s="15">
        <v>329</v>
      </c>
      <c r="T161" s="15">
        <v>167</v>
      </c>
      <c r="U161" s="15">
        <v>18</v>
      </c>
      <c r="V161" s="58">
        <v>1.3</v>
      </c>
      <c r="W161" s="58">
        <v>2.77</v>
      </c>
      <c r="X161" s="58">
        <v>1014.13</v>
      </c>
      <c r="Y161" s="15">
        <v>96</v>
      </c>
      <c r="Z161" s="5" t="s">
        <v>23</v>
      </c>
      <c r="AA161" s="63"/>
    </row>
    <row r="162" spans="1:27" x14ac:dyDescent="0.2">
      <c r="A162" s="18" t="s">
        <v>11</v>
      </c>
      <c r="B162" s="17" t="s">
        <v>464</v>
      </c>
      <c r="C162" s="18">
        <f t="shared" si="15"/>
        <v>30</v>
      </c>
      <c r="D162" s="18">
        <f t="shared" si="16"/>
        <v>6</v>
      </c>
      <c r="E162" s="18">
        <f t="shared" si="17"/>
        <v>2016</v>
      </c>
      <c r="F162" s="54">
        <v>42551</v>
      </c>
      <c r="G162" s="4">
        <v>0.11805555555555555</v>
      </c>
      <c r="H162" s="26" t="s">
        <v>359</v>
      </c>
      <c r="I162" s="67">
        <v>0.28472222222222221</v>
      </c>
      <c r="J162" s="15">
        <f t="shared" si="14"/>
        <v>182</v>
      </c>
      <c r="K162" s="69">
        <v>69.999966666666666</v>
      </c>
      <c r="L162" s="8">
        <v>58.362266666666663</v>
      </c>
      <c r="M162" s="8" t="s">
        <v>455</v>
      </c>
      <c r="N162" s="49" t="s">
        <v>283</v>
      </c>
      <c r="O162" s="2" t="s">
        <v>8</v>
      </c>
      <c r="P162" s="2" t="s">
        <v>15</v>
      </c>
      <c r="Q162" s="5" t="s">
        <v>855</v>
      </c>
      <c r="R162" s="15">
        <v>339</v>
      </c>
      <c r="S162" s="15">
        <v>338</v>
      </c>
      <c r="T162" s="15">
        <v>148</v>
      </c>
      <c r="U162" s="15">
        <v>14</v>
      </c>
      <c r="V162" s="58">
        <v>2.5</v>
      </c>
      <c r="W162" s="58">
        <v>2.68</v>
      </c>
      <c r="X162" s="58">
        <v>1014.57</v>
      </c>
      <c r="Y162" s="15">
        <v>93</v>
      </c>
      <c r="Z162" s="5" t="s">
        <v>23</v>
      </c>
      <c r="AA162" s="63"/>
    </row>
    <row r="163" spans="1:27" x14ac:dyDescent="0.2">
      <c r="A163" s="18" t="s">
        <v>11</v>
      </c>
      <c r="B163" s="17" t="s">
        <v>465</v>
      </c>
      <c r="C163" s="18">
        <f t="shared" si="15"/>
        <v>30</v>
      </c>
      <c r="D163" s="18">
        <f t="shared" si="16"/>
        <v>6</v>
      </c>
      <c r="E163" s="18">
        <f t="shared" si="17"/>
        <v>2016</v>
      </c>
      <c r="F163" s="54">
        <v>42551</v>
      </c>
      <c r="G163" s="4">
        <v>0.16875000000000001</v>
      </c>
      <c r="H163" s="26" t="s">
        <v>359</v>
      </c>
      <c r="I163" s="67">
        <v>0.3354166666666667</v>
      </c>
      <c r="J163" s="15">
        <f t="shared" si="14"/>
        <v>182</v>
      </c>
      <c r="K163" s="69">
        <v>70.005866666666662</v>
      </c>
      <c r="L163" s="8">
        <v>58.959833333333336</v>
      </c>
      <c r="M163" s="8" t="s">
        <v>856</v>
      </c>
      <c r="N163" s="49" t="s">
        <v>46</v>
      </c>
      <c r="O163" s="2" t="s">
        <v>32</v>
      </c>
      <c r="P163" s="2" t="s">
        <v>46</v>
      </c>
      <c r="Q163" s="5" t="s">
        <v>614</v>
      </c>
      <c r="R163" s="15">
        <v>279</v>
      </c>
      <c r="S163" s="15">
        <v>270</v>
      </c>
      <c r="T163" s="15">
        <v>150</v>
      </c>
      <c r="U163" s="15">
        <v>14</v>
      </c>
      <c r="V163" s="58">
        <v>0.1</v>
      </c>
      <c r="W163" s="58">
        <v>1.83</v>
      </c>
      <c r="X163" s="58">
        <v>1014.68</v>
      </c>
      <c r="Y163" s="15">
        <v>99</v>
      </c>
      <c r="Z163" s="5" t="s">
        <v>23</v>
      </c>
      <c r="AA163" s="63"/>
    </row>
    <row r="164" spans="1:27" x14ac:dyDescent="0.2">
      <c r="A164" s="18" t="s">
        <v>11</v>
      </c>
      <c r="B164" s="17" t="s">
        <v>465</v>
      </c>
      <c r="C164" s="18">
        <f t="shared" si="15"/>
        <v>30</v>
      </c>
      <c r="D164" s="18">
        <f t="shared" si="16"/>
        <v>6</v>
      </c>
      <c r="E164" s="18">
        <f t="shared" si="17"/>
        <v>2016</v>
      </c>
      <c r="F164" s="54">
        <v>42551</v>
      </c>
      <c r="G164" s="4">
        <v>0.21180555555555555</v>
      </c>
      <c r="H164" s="26" t="s">
        <v>359</v>
      </c>
      <c r="I164" s="67">
        <v>0.37847222222222227</v>
      </c>
      <c r="J164" s="15">
        <f t="shared" si="14"/>
        <v>182</v>
      </c>
      <c r="K164" s="69">
        <v>70.012483333333336</v>
      </c>
      <c r="L164" s="8">
        <v>58.312333333333335</v>
      </c>
      <c r="M164" s="8" t="s">
        <v>856</v>
      </c>
      <c r="N164" s="49" t="s">
        <v>46</v>
      </c>
      <c r="O164" s="2" t="s">
        <v>33</v>
      </c>
      <c r="P164" s="2" t="s">
        <v>46</v>
      </c>
      <c r="Q164" s="5" t="s">
        <v>614</v>
      </c>
      <c r="R164" s="15">
        <v>354</v>
      </c>
      <c r="S164" s="15">
        <v>270</v>
      </c>
      <c r="T164" s="15">
        <v>180</v>
      </c>
      <c r="U164" s="15">
        <v>5</v>
      </c>
      <c r="V164" s="58">
        <v>-1.6</v>
      </c>
      <c r="W164" s="58">
        <v>0.38</v>
      </c>
      <c r="X164" s="58" t="s">
        <v>360</v>
      </c>
      <c r="Y164" s="15">
        <v>99</v>
      </c>
      <c r="Z164" s="5" t="s">
        <v>23</v>
      </c>
      <c r="AA164" s="63"/>
    </row>
    <row r="165" spans="1:27" x14ac:dyDescent="0.2">
      <c r="A165" s="18" t="s">
        <v>11</v>
      </c>
      <c r="B165" s="17" t="s">
        <v>466</v>
      </c>
      <c r="C165" s="18">
        <f t="shared" si="15"/>
        <v>30</v>
      </c>
      <c r="D165" s="18">
        <f t="shared" si="16"/>
        <v>6</v>
      </c>
      <c r="E165" s="18">
        <f t="shared" si="17"/>
        <v>2016</v>
      </c>
      <c r="F165" s="54">
        <v>42551</v>
      </c>
      <c r="G165" s="4">
        <v>0.25</v>
      </c>
      <c r="H165" s="26" t="s">
        <v>359</v>
      </c>
      <c r="I165" s="67">
        <v>0.41666666666666669</v>
      </c>
      <c r="J165" s="15">
        <f t="shared" si="14"/>
        <v>182</v>
      </c>
      <c r="K165" s="69">
        <v>70.008483333333331</v>
      </c>
      <c r="L165" s="8">
        <v>59.123283333333298</v>
      </c>
      <c r="M165" s="8" t="s">
        <v>469</v>
      </c>
      <c r="N165" s="49" t="s">
        <v>246</v>
      </c>
      <c r="O165" s="2" t="s">
        <v>608</v>
      </c>
      <c r="P165" s="2" t="s">
        <v>15</v>
      </c>
      <c r="Q165" s="5" t="s">
        <v>857</v>
      </c>
      <c r="R165" s="15">
        <v>291</v>
      </c>
      <c r="S165" s="15">
        <v>328</v>
      </c>
      <c r="T165" s="15">
        <v>160</v>
      </c>
      <c r="U165" s="15">
        <v>11</v>
      </c>
      <c r="V165" s="58">
        <v>-0.7</v>
      </c>
      <c r="W165" s="58">
        <v>0.48</v>
      </c>
      <c r="X165" s="58">
        <v>1015.77</v>
      </c>
      <c r="Y165" s="15">
        <v>99</v>
      </c>
      <c r="Z165" s="5" t="s">
        <v>23</v>
      </c>
      <c r="AA165" s="63"/>
    </row>
    <row r="166" spans="1:27" x14ac:dyDescent="0.2">
      <c r="A166" s="18" t="s">
        <v>11</v>
      </c>
      <c r="B166" s="17" t="s">
        <v>466</v>
      </c>
      <c r="C166" s="18">
        <f t="shared" si="15"/>
        <v>30</v>
      </c>
      <c r="D166" s="18">
        <f t="shared" si="16"/>
        <v>6</v>
      </c>
      <c r="E166" s="18">
        <f t="shared" si="17"/>
        <v>2016</v>
      </c>
      <c r="F166" s="54">
        <v>42551</v>
      </c>
      <c r="G166" s="4">
        <v>0.27569444444444446</v>
      </c>
      <c r="H166" s="26" t="s">
        <v>359</v>
      </c>
      <c r="I166" s="67">
        <v>0.44236111111111115</v>
      </c>
      <c r="J166" s="15">
        <f t="shared" si="14"/>
        <v>182</v>
      </c>
      <c r="K166" s="69">
        <v>70.01221666666666</v>
      </c>
      <c r="L166" s="8">
        <v>59.131900000000002</v>
      </c>
      <c r="M166" s="8" t="s">
        <v>469</v>
      </c>
      <c r="N166" s="49" t="s">
        <v>246</v>
      </c>
      <c r="O166" s="2" t="s">
        <v>8</v>
      </c>
      <c r="P166" s="2" t="s">
        <v>15</v>
      </c>
      <c r="Q166" s="5" t="s">
        <v>857</v>
      </c>
      <c r="R166" s="15">
        <v>296</v>
      </c>
      <c r="S166" s="15">
        <v>296</v>
      </c>
      <c r="T166" s="15">
        <v>160</v>
      </c>
      <c r="U166" s="15">
        <v>14</v>
      </c>
      <c r="V166" s="58">
        <v>-0.9</v>
      </c>
      <c r="W166" s="58">
        <v>0.16</v>
      </c>
      <c r="X166" s="58">
        <v>1016.08</v>
      </c>
      <c r="Y166" s="15">
        <v>99</v>
      </c>
      <c r="Z166" s="5" t="s">
        <v>23</v>
      </c>
      <c r="AA166" s="63"/>
    </row>
    <row r="167" spans="1:27" x14ac:dyDescent="0.2">
      <c r="A167" s="18" t="s">
        <v>11</v>
      </c>
      <c r="B167" s="17" t="s">
        <v>863</v>
      </c>
      <c r="C167" s="18">
        <f t="shared" si="15"/>
        <v>30</v>
      </c>
      <c r="D167" s="18">
        <f t="shared" si="16"/>
        <v>6</v>
      </c>
      <c r="E167" s="18">
        <f t="shared" si="17"/>
        <v>2016</v>
      </c>
      <c r="F167" s="54">
        <v>42551</v>
      </c>
      <c r="G167" s="4">
        <v>0.29097222222222224</v>
      </c>
      <c r="H167" s="26" t="s">
        <v>359</v>
      </c>
      <c r="I167" s="67">
        <v>0.45763888888888887</v>
      </c>
      <c r="J167" s="15">
        <f t="shared" si="14"/>
        <v>182</v>
      </c>
      <c r="K167" s="69">
        <v>70.014866666666663</v>
      </c>
      <c r="L167" s="8">
        <v>59.132733333333334</v>
      </c>
      <c r="M167" s="8" t="s">
        <v>469</v>
      </c>
      <c r="N167" s="49" t="s">
        <v>246</v>
      </c>
      <c r="O167" s="2" t="s">
        <v>26</v>
      </c>
      <c r="P167" s="2" t="s">
        <v>43</v>
      </c>
      <c r="Q167" s="5" t="s">
        <v>629</v>
      </c>
      <c r="R167" s="15">
        <v>296</v>
      </c>
      <c r="S167" s="15">
        <v>327</v>
      </c>
      <c r="T167" s="15">
        <v>170</v>
      </c>
      <c r="U167" s="15">
        <v>14</v>
      </c>
      <c r="V167" s="58">
        <v>-1</v>
      </c>
      <c r="W167" s="58">
        <v>0.37</v>
      </c>
      <c r="X167" s="58">
        <v>1016.24</v>
      </c>
      <c r="Y167" s="15">
        <v>99</v>
      </c>
      <c r="Z167" s="5" t="s">
        <v>23</v>
      </c>
      <c r="AA167" s="63"/>
    </row>
    <row r="168" spans="1:27" x14ac:dyDescent="0.2">
      <c r="A168" s="18" t="s">
        <v>11</v>
      </c>
      <c r="B168" s="17" t="s">
        <v>863</v>
      </c>
      <c r="C168" s="18">
        <f t="shared" si="15"/>
        <v>30</v>
      </c>
      <c r="D168" s="18">
        <f t="shared" si="16"/>
        <v>6</v>
      </c>
      <c r="E168" s="18">
        <f t="shared" si="17"/>
        <v>2016</v>
      </c>
      <c r="F168" s="54">
        <v>42551</v>
      </c>
      <c r="G168" s="4">
        <v>0.30902777777777779</v>
      </c>
      <c r="H168" s="26" t="s">
        <v>359</v>
      </c>
      <c r="I168" s="67">
        <v>0.47569444444444442</v>
      </c>
      <c r="J168" s="15">
        <f t="shared" si="14"/>
        <v>182</v>
      </c>
      <c r="K168" s="69">
        <v>70.017049999999998</v>
      </c>
      <c r="L168" s="8">
        <v>59.137566666666665</v>
      </c>
      <c r="M168" s="8" t="s">
        <v>469</v>
      </c>
      <c r="N168" s="49" t="s">
        <v>246</v>
      </c>
      <c r="O168" s="2" t="s">
        <v>27</v>
      </c>
      <c r="P168" s="2" t="s">
        <v>43</v>
      </c>
      <c r="Q168" s="5" t="s">
        <v>629</v>
      </c>
      <c r="R168" s="15">
        <v>296</v>
      </c>
      <c r="S168" s="15">
        <v>355</v>
      </c>
      <c r="T168" s="15">
        <v>170</v>
      </c>
      <c r="U168" s="15">
        <v>8</v>
      </c>
      <c r="V168" s="58">
        <v>-1.1000000000000001</v>
      </c>
      <c r="W168" s="58">
        <v>0.28999999999999998</v>
      </c>
      <c r="X168" s="58">
        <v>1016.69</v>
      </c>
      <c r="Y168" s="15">
        <v>99</v>
      </c>
      <c r="Z168" s="5" t="s">
        <v>23</v>
      </c>
      <c r="AA168" s="63"/>
    </row>
    <row r="169" spans="1:27" x14ac:dyDescent="0.2">
      <c r="A169" s="18" t="s">
        <v>11</v>
      </c>
      <c r="B169" s="17" t="s">
        <v>864</v>
      </c>
      <c r="C169" s="18">
        <f t="shared" ref="C169" si="18">DAY(F169)</f>
        <v>30</v>
      </c>
      <c r="D169" s="18">
        <f t="shared" ref="D169" si="19">MONTH(F169)</f>
        <v>6</v>
      </c>
      <c r="E169" s="18">
        <f t="shared" ref="E169" si="20">YEAR(F169)</f>
        <v>2016</v>
      </c>
      <c r="F169" s="54">
        <v>42551</v>
      </c>
      <c r="G169" s="4">
        <v>0.33333333333333331</v>
      </c>
      <c r="H169" s="26" t="s">
        <v>359</v>
      </c>
      <c r="I169" s="67">
        <v>0.5</v>
      </c>
      <c r="J169" s="15">
        <f t="shared" si="14"/>
        <v>182</v>
      </c>
      <c r="K169" s="69" t="s">
        <v>72</v>
      </c>
      <c r="L169" s="8" t="s">
        <v>72</v>
      </c>
      <c r="M169" s="8" t="s">
        <v>469</v>
      </c>
      <c r="N169" s="49" t="s">
        <v>246</v>
      </c>
      <c r="O169" s="2" t="s">
        <v>123</v>
      </c>
      <c r="P169" s="2" t="s">
        <v>194</v>
      </c>
      <c r="Q169" s="5" t="s">
        <v>627</v>
      </c>
      <c r="R169" s="15"/>
      <c r="S169" s="15"/>
      <c r="T169" s="15"/>
      <c r="U169" s="15"/>
      <c r="V169" s="58"/>
      <c r="W169" s="58"/>
      <c r="X169" s="58"/>
      <c r="Y169" s="15"/>
      <c r="Z169" s="5"/>
      <c r="AA169" s="63" t="s">
        <v>1054</v>
      </c>
    </row>
    <row r="170" spans="1:27" x14ac:dyDescent="0.2">
      <c r="A170" s="18" t="s">
        <v>11</v>
      </c>
      <c r="B170" s="17" t="s">
        <v>865</v>
      </c>
      <c r="C170" s="18">
        <f t="shared" si="15"/>
        <v>30</v>
      </c>
      <c r="D170" s="18">
        <f t="shared" si="16"/>
        <v>6</v>
      </c>
      <c r="E170" s="18">
        <f t="shared" si="17"/>
        <v>2016</v>
      </c>
      <c r="F170" s="54">
        <v>42551</v>
      </c>
      <c r="G170" s="4">
        <v>0.34583333333333333</v>
      </c>
      <c r="H170" s="26" t="s">
        <v>359</v>
      </c>
      <c r="I170" s="67">
        <v>0.51250000000000007</v>
      </c>
      <c r="J170" s="15">
        <f t="shared" si="14"/>
        <v>182</v>
      </c>
      <c r="K170" s="69">
        <v>70.017049999999998</v>
      </c>
      <c r="L170" s="8">
        <v>59.07973333333333</v>
      </c>
      <c r="M170" s="8" t="s">
        <v>469</v>
      </c>
      <c r="N170" s="49" t="s">
        <v>246</v>
      </c>
      <c r="O170" s="2" t="s">
        <v>125</v>
      </c>
      <c r="P170" s="2" t="s">
        <v>44</v>
      </c>
      <c r="Q170" s="5" t="s">
        <v>613</v>
      </c>
      <c r="R170" s="15">
        <v>288</v>
      </c>
      <c r="S170" s="15">
        <v>304</v>
      </c>
      <c r="T170" s="15">
        <v>160</v>
      </c>
      <c r="U170" s="15">
        <v>12</v>
      </c>
      <c r="V170" s="58">
        <v>-0.7</v>
      </c>
      <c r="W170" s="58">
        <v>0.15</v>
      </c>
      <c r="X170" s="58">
        <v>1016.74</v>
      </c>
      <c r="Y170" s="15">
        <v>99</v>
      </c>
      <c r="Z170" s="5" t="s">
        <v>23</v>
      </c>
      <c r="AA170" s="63"/>
    </row>
    <row r="171" spans="1:27" x14ac:dyDescent="0.2">
      <c r="A171" s="18" t="s">
        <v>11</v>
      </c>
      <c r="B171" s="17" t="s">
        <v>865</v>
      </c>
      <c r="C171" s="18">
        <f t="shared" si="15"/>
        <v>30</v>
      </c>
      <c r="D171" s="18">
        <f t="shared" si="16"/>
        <v>6</v>
      </c>
      <c r="E171" s="18">
        <f t="shared" si="17"/>
        <v>2016</v>
      </c>
      <c r="F171" s="54">
        <v>42551</v>
      </c>
      <c r="G171" s="4">
        <v>0.35694444444444445</v>
      </c>
      <c r="H171" s="26" t="s">
        <v>359</v>
      </c>
      <c r="I171" s="67">
        <v>0.52361111111111114</v>
      </c>
      <c r="J171" s="15">
        <f t="shared" si="14"/>
        <v>182</v>
      </c>
      <c r="K171" s="69">
        <v>70.021033333333335</v>
      </c>
      <c r="L171" s="8">
        <v>59.107333333333337</v>
      </c>
      <c r="M171" s="8" t="s">
        <v>469</v>
      </c>
      <c r="N171" s="49" t="s">
        <v>246</v>
      </c>
      <c r="O171" s="2" t="s">
        <v>361</v>
      </c>
      <c r="P171" s="2" t="s">
        <v>44</v>
      </c>
      <c r="Q171" s="5" t="s">
        <v>613</v>
      </c>
      <c r="R171" s="15">
        <v>291</v>
      </c>
      <c r="S171" s="15">
        <v>274</v>
      </c>
      <c r="T171" s="15">
        <v>160</v>
      </c>
      <c r="U171" s="15">
        <v>11</v>
      </c>
      <c r="V171" s="58">
        <v>-0.8</v>
      </c>
      <c r="W171" s="58">
        <v>0.18</v>
      </c>
      <c r="X171" s="58">
        <v>1016.84</v>
      </c>
      <c r="Y171" s="15">
        <v>99</v>
      </c>
      <c r="Z171" s="5" t="s">
        <v>23</v>
      </c>
      <c r="AA171" s="63"/>
    </row>
    <row r="172" spans="1:27" x14ac:dyDescent="0.2">
      <c r="A172" s="18" t="s">
        <v>11</v>
      </c>
      <c r="B172" s="17" t="s">
        <v>866</v>
      </c>
      <c r="C172" s="18">
        <f t="shared" si="15"/>
        <v>30</v>
      </c>
      <c r="D172" s="18">
        <f t="shared" si="16"/>
        <v>6</v>
      </c>
      <c r="E172" s="18">
        <f t="shared" si="17"/>
        <v>2016</v>
      </c>
      <c r="F172" s="54">
        <v>42551</v>
      </c>
      <c r="G172" s="4">
        <v>0.37430555555555556</v>
      </c>
      <c r="H172" s="26" t="s">
        <v>359</v>
      </c>
      <c r="I172" s="67">
        <v>0.54097222222222219</v>
      </c>
      <c r="J172" s="15">
        <f t="shared" si="14"/>
        <v>182</v>
      </c>
      <c r="K172" s="69">
        <v>70.007400000000004</v>
      </c>
      <c r="L172" s="8">
        <v>59.117449999999998</v>
      </c>
      <c r="M172" s="8" t="s">
        <v>469</v>
      </c>
      <c r="N172" s="49" t="s">
        <v>246</v>
      </c>
      <c r="O172" s="2" t="s">
        <v>24</v>
      </c>
      <c r="P172" s="2" t="s">
        <v>42</v>
      </c>
      <c r="Q172" s="5" t="s">
        <v>630</v>
      </c>
      <c r="R172" s="15">
        <v>293</v>
      </c>
      <c r="S172" s="15">
        <v>343</v>
      </c>
      <c r="T172" s="15">
        <v>170</v>
      </c>
      <c r="U172" s="15">
        <v>13</v>
      </c>
      <c r="V172" s="58">
        <v>-0.9</v>
      </c>
      <c r="W172" s="58">
        <v>0.14000000000000001</v>
      </c>
      <c r="X172" s="58">
        <v>1017.06</v>
      </c>
      <c r="Y172" s="15">
        <v>99</v>
      </c>
      <c r="Z172" s="5" t="s">
        <v>23</v>
      </c>
      <c r="AA172" s="63"/>
    </row>
    <row r="173" spans="1:27" x14ac:dyDescent="0.2">
      <c r="A173" s="18" t="s">
        <v>11</v>
      </c>
      <c r="B173" s="17" t="s">
        <v>866</v>
      </c>
      <c r="C173" s="18">
        <f t="shared" si="15"/>
        <v>30</v>
      </c>
      <c r="D173" s="18">
        <f t="shared" si="16"/>
        <v>6</v>
      </c>
      <c r="E173" s="18">
        <f t="shared" si="17"/>
        <v>2016</v>
      </c>
      <c r="F173" s="54">
        <v>42551</v>
      </c>
      <c r="G173" s="4">
        <v>0.39652777777777776</v>
      </c>
      <c r="H173" s="26" t="s">
        <v>359</v>
      </c>
      <c r="I173" s="67">
        <v>0.56319444444444444</v>
      </c>
      <c r="J173" s="15">
        <f t="shared" si="14"/>
        <v>182</v>
      </c>
      <c r="K173" s="69">
        <v>70.004083333333327</v>
      </c>
      <c r="L173" s="8">
        <v>59.105883333333331</v>
      </c>
      <c r="M173" s="8" t="s">
        <v>469</v>
      </c>
      <c r="N173" s="49" t="s">
        <v>246</v>
      </c>
      <c r="O173" s="2" t="s">
        <v>25</v>
      </c>
      <c r="P173" s="2" t="s">
        <v>42</v>
      </c>
      <c r="Q173" s="5" t="s">
        <v>630</v>
      </c>
      <c r="R173" s="15">
        <v>293</v>
      </c>
      <c r="S173" s="15">
        <v>327</v>
      </c>
      <c r="T173" s="15">
        <v>170</v>
      </c>
      <c r="U173" s="15">
        <v>12</v>
      </c>
      <c r="V173" s="58">
        <v>-0.8</v>
      </c>
      <c r="W173" s="58">
        <v>-7.0000000000000007E-2</v>
      </c>
      <c r="X173" s="58">
        <v>1017.21</v>
      </c>
      <c r="Y173" s="15">
        <v>99</v>
      </c>
      <c r="Z173" s="5" t="s">
        <v>23</v>
      </c>
      <c r="AA173" s="63"/>
    </row>
    <row r="174" spans="1:27" x14ac:dyDescent="0.2">
      <c r="A174" s="18" t="s">
        <v>11</v>
      </c>
      <c r="B174" s="17" t="s">
        <v>864</v>
      </c>
      <c r="C174" s="18">
        <f t="shared" ref="C174" si="21">DAY(F174)</f>
        <v>30</v>
      </c>
      <c r="D174" s="18">
        <f t="shared" ref="D174" si="22">MONTH(F174)</f>
        <v>6</v>
      </c>
      <c r="E174" s="18">
        <f t="shared" ref="E174" si="23">YEAR(F174)</f>
        <v>2016</v>
      </c>
      <c r="F174" s="54">
        <v>42551</v>
      </c>
      <c r="G174" s="4">
        <v>0.40625</v>
      </c>
      <c r="H174" s="26" t="s">
        <v>359</v>
      </c>
      <c r="I174" s="67">
        <v>0.57291666666666663</v>
      </c>
      <c r="J174" s="15">
        <f t="shared" si="14"/>
        <v>182</v>
      </c>
      <c r="K174" s="69" t="s">
        <v>72</v>
      </c>
      <c r="L174" s="8" t="s">
        <v>72</v>
      </c>
      <c r="M174" s="8" t="s">
        <v>469</v>
      </c>
      <c r="N174" s="49" t="s">
        <v>246</v>
      </c>
      <c r="O174" s="2" t="s">
        <v>124</v>
      </c>
      <c r="P174" s="2" t="s">
        <v>194</v>
      </c>
      <c r="Q174" s="5" t="s">
        <v>627</v>
      </c>
      <c r="R174" s="15"/>
      <c r="S174" s="15"/>
      <c r="T174" s="15"/>
      <c r="U174" s="15"/>
      <c r="V174" s="58"/>
      <c r="W174" s="58"/>
      <c r="X174" s="58"/>
      <c r="Y174" s="15"/>
      <c r="Z174" s="5"/>
      <c r="AA174" s="63"/>
    </row>
    <row r="175" spans="1:27" x14ac:dyDescent="0.2">
      <c r="A175" s="18" t="s">
        <v>11</v>
      </c>
      <c r="B175" s="17" t="s">
        <v>867</v>
      </c>
      <c r="C175" s="18">
        <f t="shared" si="15"/>
        <v>30</v>
      </c>
      <c r="D175" s="18">
        <f t="shared" si="16"/>
        <v>6</v>
      </c>
      <c r="E175" s="18">
        <f t="shared" si="17"/>
        <v>2016</v>
      </c>
      <c r="F175" s="54">
        <v>42551</v>
      </c>
      <c r="G175" s="4">
        <v>0.41666666666666669</v>
      </c>
      <c r="H175" s="26" t="s">
        <v>359</v>
      </c>
      <c r="I175" s="67">
        <v>0.58333333333333337</v>
      </c>
      <c r="J175" s="15">
        <f t="shared" si="14"/>
        <v>182</v>
      </c>
      <c r="K175" s="69">
        <v>69.984316666666672</v>
      </c>
      <c r="L175" s="8">
        <v>59.040016666666666</v>
      </c>
      <c r="M175" s="8" t="s">
        <v>469</v>
      </c>
      <c r="N175" s="49" t="s">
        <v>246</v>
      </c>
      <c r="O175" s="2" t="s">
        <v>30</v>
      </c>
      <c r="P175" s="2" t="s">
        <v>45</v>
      </c>
      <c r="Q175" s="5" t="s">
        <v>610</v>
      </c>
      <c r="R175" s="15">
        <v>284</v>
      </c>
      <c r="S175" s="15">
        <v>324</v>
      </c>
      <c r="T175" s="15">
        <v>170</v>
      </c>
      <c r="U175" s="15">
        <v>13</v>
      </c>
      <c r="V175" s="58">
        <v>-0.4</v>
      </c>
      <c r="W175" s="58">
        <v>-0.18</v>
      </c>
      <c r="X175" s="58">
        <v>1017.23</v>
      </c>
      <c r="Y175" s="15">
        <v>99</v>
      </c>
      <c r="Z175" s="5" t="s">
        <v>23</v>
      </c>
      <c r="AA175" s="63"/>
    </row>
    <row r="176" spans="1:27" x14ac:dyDescent="0.2">
      <c r="A176" s="18" t="s">
        <v>11</v>
      </c>
      <c r="B176" s="17" t="s">
        <v>867</v>
      </c>
      <c r="C176" s="18">
        <f t="shared" si="15"/>
        <v>30</v>
      </c>
      <c r="D176" s="18">
        <f t="shared" si="16"/>
        <v>6</v>
      </c>
      <c r="E176" s="18">
        <f t="shared" si="17"/>
        <v>2016</v>
      </c>
      <c r="F176" s="54">
        <v>42551</v>
      </c>
      <c r="G176" s="4">
        <v>0.45208333333333334</v>
      </c>
      <c r="H176" s="26" t="s">
        <v>359</v>
      </c>
      <c r="I176" s="67">
        <v>0.61875000000000002</v>
      </c>
      <c r="J176" s="15">
        <f t="shared" si="14"/>
        <v>182</v>
      </c>
      <c r="K176" s="69">
        <v>69.973966666666669</v>
      </c>
      <c r="L176" s="8">
        <v>59.138233333333332</v>
      </c>
      <c r="M176" s="8" t="s">
        <v>469</v>
      </c>
      <c r="N176" s="49" t="s">
        <v>246</v>
      </c>
      <c r="O176" s="2" t="s">
        <v>134</v>
      </c>
      <c r="P176" s="2" t="s">
        <v>45</v>
      </c>
      <c r="Q176" s="5" t="s">
        <v>610</v>
      </c>
      <c r="R176" s="15">
        <v>299</v>
      </c>
      <c r="S176" s="15">
        <v>221</v>
      </c>
      <c r="T176" s="15">
        <v>160</v>
      </c>
      <c r="U176" s="15">
        <v>16</v>
      </c>
      <c r="V176" s="58">
        <v>-0.4</v>
      </c>
      <c r="W176" s="58">
        <v>-0.02</v>
      </c>
      <c r="X176" s="58">
        <v>1017.6</v>
      </c>
      <c r="Y176" s="15">
        <v>99</v>
      </c>
      <c r="Z176" s="5" t="s">
        <v>23</v>
      </c>
      <c r="AA176" s="63"/>
    </row>
    <row r="177" spans="1:27" x14ac:dyDescent="0.2">
      <c r="A177" s="18" t="s">
        <v>11</v>
      </c>
      <c r="B177" s="17" t="s">
        <v>868</v>
      </c>
      <c r="C177" s="18">
        <f t="shared" si="15"/>
        <v>30</v>
      </c>
      <c r="D177" s="18">
        <f t="shared" si="16"/>
        <v>6</v>
      </c>
      <c r="E177" s="18">
        <f t="shared" si="17"/>
        <v>2016</v>
      </c>
      <c r="F177" s="54">
        <v>42551</v>
      </c>
      <c r="G177" s="4">
        <v>0.50208333333333333</v>
      </c>
      <c r="H177" s="26" t="s">
        <v>359</v>
      </c>
      <c r="I177" s="67">
        <v>0.66875000000000007</v>
      </c>
      <c r="J177" s="15">
        <f t="shared" si="14"/>
        <v>182</v>
      </c>
      <c r="K177" s="69">
        <v>70.007649999999998</v>
      </c>
      <c r="L177" s="8">
        <v>59.122666666666667</v>
      </c>
      <c r="M177" s="8" t="s">
        <v>469</v>
      </c>
      <c r="N177" s="49" t="s">
        <v>246</v>
      </c>
      <c r="O177" s="2" t="s">
        <v>608</v>
      </c>
      <c r="P177" s="2" t="s">
        <v>15</v>
      </c>
      <c r="Q177" s="5" t="s">
        <v>860</v>
      </c>
      <c r="R177" s="15">
        <v>294</v>
      </c>
      <c r="S177" s="15">
        <v>15</v>
      </c>
      <c r="T177" s="15">
        <v>165</v>
      </c>
      <c r="U177" s="15">
        <v>14</v>
      </c>
      <c r="V177" s="58">
        <v>0.4</v>
      </c>
      <c r="W177" s="58">
        <v>0.48</v>
      </c>
      <c r="X177" s="58">
        <v>1017.75</v>
      </c>
      <c r="Y177" s="15">
        <v>96</v>
      </c>
      <c r="Z177" s="5" t="s">
        <v>23</v>
      </c>
      <c r="AA177" s="63"/>
    </row>
    <row r="178" spans="1:27" x14ac:dyDescent="0.2">
      <c r="A178" s="18" t="s">
        <v>11</v>
      </c>
      <c r="B178" s="17" t="s">
        <v>868</v>
      </c>
      <c r="C178" s="18">
        <f t="shared" si="15"/>
        <v>30</v>
      </c>
      <c r="D178" s="18">
        <f t="shared" si="16"/>
        <v>6</v>
      </c>
      <c r="E178" s="18">
        <f t="shared" si="17"/>
        <v>2016</v>
      </c>
      <c r="F178" s="54">
        <v>42551</v>
      </c>
      <c r="G178" s="4">
        <v>0.52847222222222223</v>
      </c>
      <c r="H178" s="26" t="s">
        <v>359</v>
      </c>
      <c r="I178" s="67">
        <v>0.69513888888888886</v>
      </c>
      <c r="J178" s="15">
        <f t="shared" si="14"/>
        <v>182</v>
      </c>
      <c r="K178" s="69">
        <v>70.008849999999995</v>
      </c>
      <c r="L178" s="8">
        <v>59.128933333333336</v>
      </c>
      <c r="M178" s="8" t="s">
        <v>469</v>
      </c>
      <c r="N178" s="49" t="s">
        <v>246</v>
      </c>
      <c r="O178" s="2" t="s">
        <v>140</v>
      </c>
      <c r="P178" s="2" t="s">
        <v>15</v>
      </c>
      <c r="Q178" s="5" t="s">
        <v>860</v>
      </c>
      <c r="R178" s="15">
        <v>292</v>
      </c>
      <c r="S178" s="15">
        <v>36</v>
      </c>
      <c r="T178" s="15">
        <v>164</v>
      </c>
      <c r="U178" s="15">
        <v>15</v>
      </c>
      <c r="V178" s="58">
        <v>3.1</v>
      </c>
      <c r="W178" s="58">
        <v>0.49</v>
      </c>
      <c r="X178" s="58">
        <v>1018</v>
      </c>
      <c r="Y178" s="15">
        <v>85</v>
      </c>
      <c r="Z178" s="5" t="s">
        <v>23</v>
      </c>
      <c r="AA178" s="63"/>
    </row>
    <row r="179" spans="1:27" x14ac:dyDescent="0.2">
      <c r="A179" s="18" t="s">
        <v>11</v>
      </c>
      <c r="B179" s="17" t="s">
        <v>869</v>
      </c>
      <c r="C179" s="18">
        <f t="shared" si="15"/>
        <v>30</v>
      </c>
      <c r="D179" s="18">
        <f t="shared" si="16"/>
        <v>6</v>
      </c>
      <c r="E179" s="18">
        <f t="shared" si="17"/>
        <v>2016</v>
      </c>
      <c r="F179" s="54">
        <v>42551</v>
      </c>
      <c r="G179" s="4">
        <v>0.54305555555555551</v>
      </c>
      <c r="H179" s="26" t="s">
        <v>359</v>
      </c>
      <c r="I179" s="67">
        <v>0.70972222222222225</v>
      </c>
      <c r="J179" s="15">
        <f t="shared" si="14"/>
        <v>182</v>
      </c>
      <c r="K179" s="69">
        <v>70.007633333333331</v>
      </c>
      <c r="L179" s="8">
        <v>59.122133333333331</v>
      </c>
      <c r="M179" s="8" t="s">
        <v>469</v>
      </c>
      <c r="N179" s="49" t="s">
        <v>246</v>
      </c>
      <c r="O179" s="2" t="s">
        <v>66</v>
      </c>
      <c r="P179" s="2" t="s">
        <v>106</v>
      </c>
      <c r="Q179" s="5" t="s">
        <v>624</v>
      </c>
      <c r="R179" s="15">
        <v>294</v>
      </c>
      <c r="S179" s="15">
        <v>331</v>
      </c>
      <c r="T179" s="15">
        <v>168</v>
      </c>
      <c r="U179" s="15">
        <v>12</v>
      </c>
      <c r="V179" s="58">
        <v>-0.1</v>
      </c>
      <c r="W179" s="58">
        <v>0.42</v>
      </c>
      <c r="X179" s="58">
        <v>1010.08</v>
      </c>
      <c r="Y179" s="15">
        <v>97</v>
      </c>
      <c r="Z179" s="5" t="s">
        <v>23</v>
      </c>
      <c r="AA179" s="63"/>
    </row>
    <row r="180" spans="1:27" x14ac:dyDescent="0.2">
      <c r="A180" s="18" t="s">
        <v>11</v>
      </c>
      <c r="B180" s="17" t="s">
        <v>869</v>
      </c>
      <c r="C180" s="18">
        <f t="shared" si="15"/>
        <v>30</v>
      </c>
      <c r="D180" s="18">
        <f t="shared" si="16"/>
        <v>6</v>
      </c>
      <c r="E180" s="18">
        <f t="shared" si="17"/>
        <v>2016</v>
      </c>
      <c r="F180" s="54">
        <v>42551</v>
      </c>
      <c r="G180" s="4">
        <v>0.55555555555555558</v>
      </c>
      <c r="H180" s="26" t="s">
        <v>359</v>
      </c>
      <c r="I180" s="67">
        <v>0.72222222222222221</v>
      </c>
      <c r="J180" s="15">
        <f t="shared" si="14"/>
        <v>182</v>
      </c>
      <c r="K180" s="69">
        <v>70.00833333333334</v>
      </c>
      <c r="L180" s="8">
        <v>59.127766666666666</v>
      </c>
      <c r="M180" s="8" t="s">
        <v>469</v>
      </c>
      <c r="N180" s="49" t="s">
        <v>246</v>
      </c>
      <c r="O180" s="2" t="s">
        <v>67</v>
      </c>
      <c r="P180" s="2" t="s">
        <v>106</v>
      </c>
      <c r="Q180" s="5" t="s">
        <v>624</v>
      </c>
      <c r="R180" s="15">
        <v>295</v>
      </c>
      <c r="S180" s="15">
        <v>50</v>
      </c>
      <c r="T180" s="15">
        <v>164</v>
      </c>
      <c r="U180" s="15">
        <v>13</v>
      </c>
      <c r="V180" s="58">
        <v>-0.60000000000000009</v>
      </c>
      <c r="W180" s="58">
        <v>0.38</v>
      </c>
      <c r="X180" s="58">
        <v>1018.03</v>
      </c>
      <c r="Y180" s="15">
        <v>99</v>
      </c>
      <c r="Z180" s="5" t="s">
        <v>23</v>
      </c>
      <c r="AA180" s="63"/>
    </row>
    <row r="181" spans="1:27" x14ac:dyDescent="0.2">
      <c r="A181" s="18" t="s">
        <v>11</v>
      </c>
      <c r="B181" s="17" t="s">
        <v>870</v>
      </c>
      <c r="C181" s="18">
        <f t="shared" si="15"/>
        <v>30</v>
      </c>
      <c r="D181" s="18">
        <f t="shared" si="16"/>
        <v>6</v>
      </c>
      <c r="E181" s="18">
        <f t="shared" si="17"/>
        <v>2016</v>
      </c>
      <c r="F181" s="54">
        <v>42551</v>
      </c>
      <c r="G181" s="4">
        <v>0.57361111111111107</v>
      </c>
      <c r="H181" s="26" t="s">
        <v>359</v>
      </c>
      <c r="I181" s="67">
        <v>0.7402777777777777</v>
      </c>
      <c r="J181" s="15">
        <f t="shared" si="14"/>
        <v>182</v>
      </c>
      <c r="K181" s="69">
        <v>70.007900000000006</v>
      </c>
      <c r="L181" s="8">
        <v>59.124049999999997</v>
      </c>
      <c r="M181" s="8" t="s">
        <v>469</v>
      </c>
      <c r="N181" s="49" t="s">
        <v>246</v>
      </c>
      <c r="O181" s="2" t="s">
        <v>612</v>
      </c>
      <c r="P181" s="2" t="s">
        <v>15</v>
      </c>
      <c r="Q181" s="5" t="s">
        <v>861</v>
      </c>
      <c r="R181" s="15">
        <v>296</v>
      </c>
      <c r="S181" s="15">
        <v>354</v>
      </c>
      <c r="T181" s="15">
        <v>170</v>
      </c>
      <c r="U181" s="15">
        <v>13</v>
      </c>
      <c r="V181" s="58">
        <v>0.1</v>
      </c>
      <c r="W181" s="58">
        <v>0.36</v>
      </c>
      <c r="X181" s="58">
        <v>1017.94</v>
      </c>
      <c r="Y181" s="15">
        <v>98</v>
      </c>
      <c r="Z181" s="5" t="s">
        <v>23</v>
      </c>
      <c r="AA181" s="63"/>
    </row>
    <row r="182" spans="1:27" x14ac:dyDescent="0.2">
      <c r="A182" s="18" t="s">
        <v>11</v>
      </c>
      <c r="B182" s="17" t="s">
        <v>870</v>
      </c>
      <c r="C182" s="18">
        <f t="shared" si="15"/>
        <v>30</v>
      </c>
      <c r="D182" s="18">
        <f t="shared" si="16"/>
        <v>6</v>
      </c>
      <c r="E182" s="18">
        <f t="shared" si="17"/>
        <v>2016</v>
      </c>
      <c r="F182" s="54">
        <v>42551</v>
      </c>
      <c r="G182" s="4">
        <v>0.58819444444444446</v>
      </c>
      <c r="H182" s="26" t="s">
        <v>359</v>
      </c>
      <c r="I182" s="67">
        <v>0.75486111111111109</v>
      </c>
      <c r="J182" s="15">
        <f t="shared" si="14"/>
        <v>182</v>
      </c>
      <c r="K182" s="69">
        <v>70.007850000000005</v>
      </c>
      <c r="L182" s="8">
        <v>59.132283333333334</v>
      </c>
      <c r="M182" s="8" t="s">
        <v>469</v>
      </c>
      <c r="N182" s="49" t="s">
        <v>246</v>
      </c>
      <c r="O182" s="2" t="s">
        <v>8</v>
      </c>
      <c r="P182" s="2" t="s">
        <v>15</v>
      </c>
      <c r="Q182" s="5" t="s">
        <v>861</v>
      </c>
      <c r="R182" s="15">
        <v>296</v>
      </c>
      <c r="S182" s="15">
        <v>306</v>
      </c>
      <c r="T182" s="15">
        <v>178</v>
      </c>
      <c r="U182" s="15">
        <v>12</v>
      </c>
      <c r="V182" s="58">
        <v>0.5</v>
      </c>
      <c r="W182" s="58">
        <v>0.28999999999999998</v>
      </c>
      <c r="X182" s="58">
        <v>1018.2</v>
      </c>
      <c r="Y182" s="15">
        <v>97</v>
      </c>
      <c r="Z182" s="5" t="s">
        <v>23</v>
      </c>
      <c r="AA182" s="63"/>
    </row>
    <row r="183" spans="1:27" x14ac:dyDescent="0.2">
      <c r="A183" s="18" t="s">
        <v>11</v>
      </c>
      <c r="B183" s="17" t="s">
        <v>1055</v>
      </c>
      <c r="C183" s="18">
        <f t="shared" si="15"/>
        <v>30</v>
      </c>
      <c r="D183" s="18">
        <f t="shared" si="16"/>
        <v>6</v>
      </c>
      <c r="E183" s="18">
        <f t="shared" si="17"/>
        <v>2016</v>
      </c>
      <c r="F183" s="54">
        <v>42551</v>
      </c>
      <c r="G183" s="4">
        <v>0.59861111111111109</v>
      </c>
      <c r="H183" s="26" t="s">
        <v>359</v>
      </c>
      <c r="I183" s="67">
        <v>0.76527777777777783</v>
      </c>
      <c r="J183" s="15">
        <f t="shared" si="14"/>
        <v>182</v>
      </c>
      <c r="K183" s="69">
        <v>70.010883333333339</v>
      </c>
      <c r="L183" s="8">
        <v>59.116399999999999</v>
      </c>
      <c r="M183" s="8" t="s">
        <v>469</v>
      </c>
      <c r="N183" s="49" t="s">
        <v>246</v>
      </c>
      <c r="O183" s="2" t="s">
        <v>356</v>
      </c>
      <c r="P183" s="2" t="s">
        <v>92</v>
      </c>
      <c r="Q183" s="5" t="s">
        <v>618</v>
      </c>
      <c r="R183" s="15">
        <v>294</v>
      </c>
      <c r="S183" s="15">
        <v>359</v>
      </c>
      <c r="T183" s="15">
        <v>177</v>
      </c>
      <c r="U183" s="15">
        <v>12</v>
      </c>
      <c r="V183" s="58">
        <v>0.5</v>
      </c>
      <c r="W183" s="58">
        <v>0.33</v>
      </c>
      <c r="X183" s="58">
        <v>1018.14</v>
      </c>
      <c r="Y183" s="15">
        <v>97</v>
      </c>
      <c r="Z183" s="5" t="s">
        <v>23</v>
      </c>
      <c r="AA183" s="63"/>
    </row>
    <row r="184" spans="1:27" x14ac:dyDescent="0.2">
      <c r="A184" s="18" t="s">
        <v>11</v>
      </c>
      <c r="B184" s="17" t="s">
        <v>1055</v>
      </c>
      <c r="C184" s="18">
        <f t="shared" si="15"/>
        <v>30</v>
      </c>
      <c r="D184" s="18">
        <f t="shared" si="16"/>
        <v>6</v>
      </c>
      <c r="E184" s="18">
        <f t="shared" si="17"/>
        <v>2016</v>
      </c>
      <c r="F184" s="54">
        <v>42551</v>
      </c>
      <c r="G184" s="4">
        <v>0.62013888888888891</v>
      </c>
      <c r="H184" s="26" t="s">
        <v>359</v>
      </c>
      <c r="I184" s="67">
        <v>0.78680555555555554</v>
      </c>
      <c r="J184" s="15">
        <f t="shared" si="14"/>
        <v>182</v>
      </c>
      <c r="K184" s="69">
        <v>70.015383333333332</v>
      </c>
      <c r="L184" s="8">
        <v>59.157616666666669</v>
      </c>
      <c r="M184" s="8" t="s">
        <v>469</v>
      </c>
      <c r="N184" s="49" t="s">
        <v>246</v>
      </c>
      <c r="O184" s="2" t="s">
        <v>362</v>
      </c>
      <c r="P184" s="2" t="s">
        <v>92</v>
      </c>
      <c r="Q184" s="5" t="s">
        <v>618</v>
      </c>
      <c r="R184" s="15">
        <v>307</v>
      </c>
      <c r="S184" s="15">
        <v>237</v>
      </c>
      <c r="T184" s="15">
        <v>167</v>
      </c>
      <c r="U184" s="15">
        <v>18</v>
      </c>
      <c r="V184" s="58">
        <v>-0.60000000000000009</v>
      </c>
      <c r="W184" s="58">
        <v>0.41</v>
      </c>
      <c r="X184" s="58">
        <v>1018.24</v>
      </c>
      <c r="Y184" s="15">
        <v>99</v>
      </c>
      <c r="Z184" s="5" t="s">
        <v>23</v>
      </c>
      <c r="AA184" s="63"/>
    </row>
    <row r="185" spans="1:27" x14ac:dyDescent="0.2">
      <c r="A185" s="18" t="s">
        <v>11</v>
      </c>
      <c r="B185" s="17" t="s">
        <v>467</v>
      </c>
      <c r="C185" s="18">
        <f t="shared" si="15"/>
        <v>30</v>
      </c>
      <c r="D185" s="18">
        <f t="shared" si="16"/>
        <v>6</v>
      </c>
      <c r="E185" s="18">
        <f t="shared" si="17"/>
        <v>2016</v>
      </c>
      <c r="F185" s="54">
        <v>42551</v>
      </c>
      <c r="G185" s="4">
        <v>0.6694444444444444</v>
      </c>
      <c r="H185" s="26" t="s">
        <v>359</v>
      </c>
      <c r="I185" s="67">
        <v>0.83611111111111114</v>
      </c>
      <c r="J185" s="15">
        <f t="shared" si="14"/>
        <v>182</v>
      </c>
      <c r="K185" s="69">
        <v>70.001316666666668</v>
      </c>
      <c r="L185" s="8">
        <v>58.889266666666664</v>
      </c>
      <c r="M185" s="8" t="s">
        <v>471</v>
      </c>
      <c r="N185" s="49" t="s">
        <v>247</v>
      </c>
      <c r="O185" s="2" t="s">
        <v>620</v>
      </c>
      <c r="P185" s="2" t="s">
        <v>15</v>
      </c>
      <c r="Q185" s="5" t="s">
        <v>862</v>
      </c>
      <c r="R185" s="15">
        <v>288</v>
      </c>
      <c r="S185" s="15">
        <v>352</v>
      </c>
      <c r="T185" s="15">
        <v>190</v>
      </c>
      <c r="U185" s="15">
        <v>12</v>
      </c>
      <c r="V185" s="58">
        <v>-0.30000000000000004</v>
      </c>
      <c r="W185" s="58">
        <v>0.77</v>
      </c>
      <c r="X185" s="58">
        <v>1018.48</v>
      </c>
      <c r="Y185" s="15">
        <v>99</v>
      </c>
      <c r="Z185" s="5" t="s">
        <v>23</v>
      </c>
      <c r="AA185" s="63"/>
    </row>
    <row r="186" spans="1:27" x14ac:dyDescent="0.2">
      <c r="A186" s="18" t="s">
        <v>11</v>
      </c>
      <c r="B186" s="17" t="s">
        <v>467</v>
      </c>
      <c r="C186" s="18">
        <f t="shared" si="15"/>
        <v>30</v>
      </c>
      <c r="D186" s="18">
        <f t="shared" si="16"/>
        <v>6</v>
      </c>
      <c r="E186" s="18">
        <f t="shared" si="17"/>
        <v>2016</v>
      </c>
      <c r="F186" s="54">
        <v>42551</v>
      </c>
      <c r="G186" s="4">
        <v>0.68055555555555558</v>
      </c>
      <c r="H186" s="26" t="s">
        <v>359</v>
      </c>
      <c r="I186" s="67">
        <v>0.84722222222222221</v>
      </c>
      <c r="J186" s="15">
        <f t="shared" si="14"/>
        <v>182</v>
      </c>
      <c r="K186" s="69">
        <v>70.00396666666667</v>
      </c>
      <c r="L186" s="8">
        <v>58.887349999999998</v>
      </c>
      <c r="M186" s="8" t="s">
        <v>471</v>
      </c>
      <c r="N186" s="49" t="s">
        <v>247</v>
      </c>
      <c r="O186" s="2" t="s">
        <v>8</v>
      </c>
      <c r="P186" s="2" t="s">
        <v>15</v>
      </c>
      <c r="Q186" s="5" t="s">
        <v>862</v>
      </c>
      <c r="R186" s="15">
        <v>288</v>
      </c>
      <c r="S186" s="15">
        <v>335</v>
      </c>
      <c r="T186" s="15">
        <v>190</v>
      </c>
      <c r="U186" s="15">
        <v>12</v>
      </c>
      <c r="V186" s="58">
        <v>-0.8</v>
      </c>
      <c r="W186" s="58">
        <v>1.1599999999999999</v>
      </c>
      <c r="X186" s="58">
        <v>1018.51</v>
      </c>
      <c r="Y186" s="15">
        <v>99</v>
      </c>
      <c r="Z186" s="5" t="s">
        <v>23</v>
      </c>
      <c r="AA186" s="63"/>
    </row>
    <row r="187" spans="1:27" x14ac:dyDescent="0.2">
      <c r="A187" s="18" t="s">
        <v>11</v>
      </c>
      <c r="B187" s="17" t="s">
        <v>468</v>
      </c>
      <c r="C187" s="18">
        <f t="shared" si="15"/>
        <v>30</v>
      </c>
      <c r="D187" s="18">
        <f t="shared" si="16"/>
        <v>6</v>
      </c>
      <c r="E187" s="18">
        <f t="shared" si="17"/>
        <v>2016</v>
      </c>
      <c r="F187" s="54">
        <v>42551</v>
      </c>
      <c r="G187" s="4">
        <v>0.71736111111111101</v>
      </c>
      <c r="H187" s="26" t="s">
        <v>359</v>
      </c>
      <c r="I187" s="67">
        <v>0.88402777777777775</v>
      </c>
      <c r="J187" s="15">
        <f t="shared" si="14"/>
        <v>182</v>
      </c>
      <c r="K187" s="69">
        <v>70.002750000000006</v>
      </c>
      <c r="L187" s="8">
        <v>59.650516666666668</v>
      </c>
      <c r="M187" s="8" t="s">
        <v>472</v>
      </c>
      <c r="N187" s="49" t="s">
        <v>248</v>
      </c>
      <c r="O187" s="2" t="s">
        <v>24</v>
      </c>
      <c r="P187" s="2" t="s">
        <v>42</v>
      </c>
      <c r="Q187" s="5" t="s">
        <v>631</v>
      </c>
      <c r="R187" s="15">
        <v>315</v>
      </c>
      <c r="S187" s="15">
        <v>15</v>
      </c>
      <c r="T187" s="15">
        <v>193</v>
      </c>
      <c r="U187" s="15">
        <v>10</v>
      </c>
      <c r="V187" s="58">
        <v>0.1</v>
      </c>
      <c r="W187" s="58">
        <v>1.21</v>
      </c>
      <c r="X187" s="58">
        <v>1018.67</v>
      </c>
      <c r="Y187" s="15">
        <v>99</v>
      </c>
      <c r="Z187" s="5" t="s">
        <v>23</v>
      </c>
      <c r="AA187" s="63"/>
    </row>
    <row r="188" spans="1:27" x14ac:dyDescent="0.2">
      <c r="A188" s="18" t="s">
        <v>11</v>
      </c>
      <c r="B188" s="17" t="s">
        <v>468</v>
      </c>
      <c r="C188" s="18">
        <f t="shared" si="15"/>
        <v>30</v>
      </c>
      <c r="D188" s="18">
        <f t="shared" si="16"/>
        <v>6</v>
      </c>
      <c r="E188" s="18">
        <f t="shared" si="17"/>
        <v>2016</v>
      </c>
      <c r="F188" s="54">
        <v>42551</v>
      </c>
      <c r="G188" s="4">
        <v>0.74583333333333324</v>
      </c>
      <c r="H188" s="26" t="s">
        <v>359</v>
      </c>
      <c r="I188" s="67">
        <v>0.91249999999999998</v>
      </c>
      <c r="J188" s="15">
        <f t="shared" si="14"/>
        <v>182</v>
      </c>
      <c r="K188" s="69">
        <v>70.003100000000003</v>
      </c>
      <c r="L188" s="8">
        <v>58.670816666666667</v>
      </c>
      <c r="M188" s="8" t="s">
        <v>472</v>
      </c>
      <c r="N188" s="49" t="s">
        <v>248</v>
      </c>
      <c r="O188" s="2" t="s">
        <v>25</v>
      </c>
      <c r="P188" s="2" t="s">
        <v>42</v>
      </c>
      <c r="Q188" s="5" t="s">
        <v>631</v>
      </c>
      <c r="R188" s="15">
        <v>312</v>
      </c>
      <c r="S188" s="15">
        <v>36</v>
      </c>
      <c r="T188" s="15">
        <v>180</v>
      </c>
      <c r="U188" s="15">
        <v>8</v>
      </c>
      <c r="V188" s="58">
        <v>0.8</v>
      </c>
      <c r="W188" s="58">
        <v>1.43</v>
      </c>
      <c r="X188" s="58">
        <v>1018.78</v>
      </c>
      <c r="Y188" s="15">
        <v>99</v>
      </c>
      <c r="Z188" s="5" t="s">
        <v>23</v>
      </c>
      <c r="AA188" s="63"/>
    </row>
    <row r="189" spans="1:27" x14ac:dyDescent="0.2">
      <c r="A189" s="18" t="s">
        <v>11</v>
      </c>
      <c r="B189" s="17" t="s">
        <v>470</v>
      </c>
      <c r="C189" s="18">
        <f t="shared" si="15"/>
        <v>30</v>
      </c>
      <c r="D189" s="18">
        <f t="shared" si="16"/>
        <v>6</v>
      </c>
      <c r="E189" s="18">
        <f t="shared" si="17"/>
        <v>2016</v>
      </c>
      <c r="F189" s="54">
        <v>42551</v>
      </c>
      <c r="G189" s="4">
        <v>0.75347222222222221</v>
      </c>
      <c r="H189" s="26" t="s">
        <v>359</v>
      </c>
      <c r="I189" s="67">
        <v>0.92013888888888884</v>
      </c>
      <c r="J189" s="15">
        <f t="shared" si="14"/>
        <v>182</v>
      </c>
      <c r="K189" s="69">
        <v>70.003299999999996</v>
      </c>
      <c r="L189" s="8">
        <v>58.656300000000002</v>
      </c>
      <c r="M189" s="8" t="s">
        <v>472</v>
      </c>
      <c r="N189" s="49" t="s">
        <v>248</v>
      </c>
      <c r="O189" s="2" t="s">
        <v>608</v>
      </c>
      <c r="P189" s="2" t="s">
        <v>15</v>
      </c>
      <c r="Q189" s="5" t="s">
        <v>872</v>
      </c>
      <c r="R189" s="15">
        <v>314</v>
      </c>
      <c r="S189" s="15">
        <v>331</v>
      </c>
      <c r="T189" s="15">
        <v>190</v>
      </c>
      <c r="U189" s="15">
        <v>1</v>
      </c>
      <c r="V189" s="58">
        <v>0.6</v>
      </c>
      <c r="W189" s="58">
        <v>1.46</v>
      </c>
      <c r="X189" s="58">
        <v>1018.75</v>
      </c>
      <c r="Y189" s="15">
        <v>99</v>
      </c>
      <c r="Z189" s="5" t="s">
        <v>23</v>
      </c>
      <c r="AA189" s="63"/>
    </row>
    <row r="190" spans="1:27" x14ac:dyDescent="0.2">
      <c r="A190" s="18" t="s">
        <v>11</v>
      </c>
      <c r="B190" s="17" t="s">
        <v>470</v>
      </c>
      <c r="C190" s="18">
        <f t="shared" si="15"/>
        <v>30</v>
      </c>
      <c r="D190" s="18">
        <f t="shared" si="16"/>
        <v>6</v>
      </c>
      <c r="E190" s="18">
        <f t="shared" si="17"/>
        <v>2016</v>
      </c>
      <c r="F190" s="54">
        <v>42551</v>
      </c>
      <c r="G190" s="4">
        <v>0.77847222222222223</v>
      </c>
      <c r="H190" s="26" t="s">
        <v>359</v>
      </c>
      <c r="I190" s="67">
        <v>0.94513888888888886</v>
      </c>
      <c r="J190" s="15">
        <f t="shared" si="14"/>
        <v>182</v>
      </c>
      <c r="K190" s="69">
        <v>70.009550000000004</v>
      </c>
      <c r="L190" s="8">
        <v>58.658833333333334</v>
      </c>
      <c r="M190" s="8" t="s">
        <v>472</v>
      </c>
      <c r="N190" s="49" t="s">
        <v>248</v>
      </c>
      <c r="O190" s="2" t="s">
        <v>8</v>
      </c>
      <c r="P190" s="2" t="s">
        <v>15</v>
      </c>
      <c r="Q190" s="5" t="s">
        <v>872</v>
      </c>
      <c r="R190" s="15">
        <v>316</v>
      </c>
      <c r="S190" s="15">
        <v>5</v>
      </c>
      <c r="T190" s="15">
        <v>180</v>
      </c>
      <c r="U190" s="15">
        <v>11</v>
      </c>
      <c r="V190" s="58">
        <v>0.3</v>
      </c>
      <c r="W190" s="58">
        <v>1.54</v>
      </c>
      <c r="X190" s="58">
        <v>1019.03</v>
      </c>
      <c r="Y190" s="15">
        <v>99</v>
      </c>
      <c r="Z190" s="5" t="s">
        <v>23</v>
      </c>
      <c r="AA190" s="63"/>
    </row>
    <row r="191" spans="1:27" x14ac:dyDescent="0.2">
      <c r="A191" s="18" t="s">
        <v>11</v>
      </c>
      <c r="B191" s="17" t="s">
        <v>479</v>
      </c>
      <c r="C191" s="18">
        <f t="shared" si="15"/>
        <v>30</v>
      </c>
      <c r="D191" s="18">
        <f t="shared" si="16"/>
        <v>6</v>
      </c>
      <c r="E191" s="18">
        <f t="shared" si="17"/>
        <v>2016</v>
      </c>
      <c r="F191" s="54">
        <v>42551</v>
      </c>
      <c r="G191" s="4">
        <v>0.8534722222222223</v>
      </c>
      <c r="H191" s="26" t="s">
        <v>363</v>
      </c>
      <c r="I191" s="67">
        <v>2.013888888888889E-2</v>
      </c>
      <c r="J191" s="15">
        <f t="shared" si="14"/>
        <v>182</v>
      </c>
      <c r="K191" s="69">
        <v>70.003950000000003</v>
      </c>
      <c r="L191" s="8">
        <v>59.289016666666669</v>
      </c>
      <c r="M191" s="8" t="s">
        <v>473</v>
      </c>
      <c r="N191" s="49" t="s">
        <v>247</v>
      </c>
      <c r="O191" s="2" t="s">
        <v>608</v>
      </c>
      <c r="P191" s="2" t="s">
        <v>15</v>
      </c>
      <c r="Q191" s="5" t="s">
        <v>873</v>
      </c>
      <c r="R191" s="15">
        <v>343</v>
      </c>
      <c r="S191" s="15">
        <v>354</v>
      </c>
      <c r="T191" s="15">
        <v>180</v>
      </c>
      <c r="U191" s="15">
        <v>8</v>
      </c>
      <c r="V191" s="58">
        <v>-2.4</v>
      </c>
      <c r="W191" s="58">
        <v>-0.1</v>
      </c>
      <c r="X191" s="58">
        <v>1018.96</v>
      </c>
      <c r="Y191" s="15">
        <v>99</v>
      </c>
      <c r="Z191" s="5" t="s">
        <v>23</v>
      </c>
      <c r="AA191" s="63"/>
    </row>
    <row r="192" spans="1:27" x14ac:dyDescent="0.2">
      <c r="A192" s="18" t="s">
        <v>11</v>
      </c>
      <c r="B192" s="17" t="s">
        <v>479</v>
      </c>
      <c r="C192" s="18">
        <f t="shared" si="15"/>
        <v>30</v>
      </c>
      <c r="D192" s="18">
        <f t="shared" si="16"/>
        <v>6</v>
      </c>
      <c r="E192" s="18">
        <f t="shared" si="17"/>
        <v>2016</v>
      </c>
      <c r="F192" s="54">
        <v>42551</v>
      </c>
      <c r="G192" s="4">
        <v>0.86597222222222225</v>
      </c>
      <c r="H192" s="26" t="s">
        <v>363</v>
      </c>
      <c r="I192" s="67">
        <v>3.2638888888888891E-2</v>
      </c>
      <c r="J192" s="15">
        <f t="shared" si="14"/>
        <v>182</v>
      </c>
      <c r="K192" s="69">
        <v>70.006133333333338</v>
      </c>
      <c r="L192" s="8">
        <v>59.282183333333336</v>
      </c>
      <c r="M192" s="8" t="s">
        <v>473</v>
      </c>
      <c r="N192" s="49" t="s">
        <v>247</v>
      </c>
      <c r="O192" s="2" t="s">
        <v>8</v>
      </c>
      <c r="P192" s="2" t="s">
        <v>15</v>
      </c>
      <c r="Q192" s="5" t="s">
        <v>873</v>
      </c>
      <c r="R192" s="15">
        <v>344</v>
      </c>
      <c r="S192" s="15">
        <v>30</v>
      </c>
      <c r="T192" s="15">
        <v>180</v>
      </c>
      <c r="U192" s="15">
        <v>9</v>
      </c>
      <c r="V192" s="58">
        <v>-2.5</v>
      </c>
      <c r="W192" s="58">
        <v>-0.26</v>
      </c>
      <c r="X192" s="58">
        <v>1018.94</v>
      </c>
      <c r="Y192" s="15">
        <v>99</v>
      </c>
      <c r="Z192" s="5" t="s">
        <v>23</v>
      </c>
      <c r="AA192" s="63"/>
    </row>
    <row r="193" spans="1:27" x14ac:dyDescent="0.2">
      <c r="A193" s="18" t="s">
        <v>11</v>
      </c>
      <c r="B193" s="17" t="s">
        <v>480</v>
      </c>
      <c r="C193" s="18">
        <f t="shared" si="15"/>
        <v>30</v>
      </c>
      <c r="D193" s="18">
        <f t="shared" si="16"/>
        <v>6</v>
      </c>
      <c r="E193" s="18">
        <f t="shared" si="17"/>
        <v>2016</v>
      </c>
      <c r="F193" s="54">
        <v>42551</v>
      </c>
      <c r="G193" s="4">
        <v>0.91111111111111109</v>
      </c>
      <c r="H193" s="26" t="s">
        <v>363</v>
      </c>
      <c r="I193" s="67">
        <v>7.7777777777777779E-2</v>
      </c>
      <c r="J193" s="15">
        <f t="shared" si="14"/>
        <v>182</v>
      </c>
      <c r="K193" s="69">
        <v>69.996566666666666</v>
      </c>
      <c r="L193" s="8">
        <v>59.510616666666664</v>
      </c>
      <c r="M193" s="8" t="s">
        <v>474</v>
      </c>
      <c r="N193" s="49" t="s">
        <v>283</v>
      </c>
      <c r="O193" s="2" t="s">
        <v>608</v>
      </c>
      <c r="P193" s="2" t="s">
        <v>15</v>
      </c>
      <c r="Q193" s="5" t="s">
        <v>874</v>
      </c>
      <c r="R193" s="15">
        <v>391</v>
      </c>
      <c r="S193" s="15">
        <v>20</v>
      </c>
      <c r="T193" s="15">
        <v>170</v>
      </c>
      <c r="U193" s="15">
        <v>12</v>
      </c>
      <c r="V193" s="58">
        <v>-2.5</v>
      </c>
      <c r="W193" s="58">
        <v>-0.5</v>
      </c>
      <c r="X193" s="58">
        <v>1018.65</v>
      </c>
      <c r="Y193" s="15">
        <v>99</v>
      </c>
      <c r="Z193" s="53">
        <v>2</v>
      </c>
      <c r="AA193" s="63"/>
    </row>
    <row r="194" spans="1:27" x14ac:dyDescent="0.2">
      <c r="A194" s="18" t="s">
        <v>11</v>
      </c>
      <c r="B194" s="17" t="s">
        <v>480</v>
      </c>
      <c r="C194" s="18">
        <f t="shared" si="15"/>
        <v>30</v>
      </c>
      <c r="D194" s="18">
        <f t="shared" si="16"/>
        <v>6</v>
      </c>
      <c r="E194" s="18">
        <f t="shared" si="17"/>
        <v>2016</v>
      </c>
      <c r="F194" s="54">
        <v>42551</v>
      </c>
      <c r="G194" s="4">
        <v>0.94236111111111109</v>
      </c>
      <c r="H194" s="26" t="s">
        <v>363</v>
      </c>
      <c r="I194" s="67">
        <v>0.10902777777777778</v>
      </c>
      <c r="J194" s="15">
        <f t="shared" si="14"/>
        <v>182</v>
      </c>
      <c r="K194" s="69">
        <v>69.99518333333333</v>
      </c>
      <c r="L194" s="8">
        <v>59.494716666666669</v>
      </c>
      <c r="M194" s="8" t="s">
        <v>474</v>
      </c>
      <c r="N194" s="49" t="s">
        <v>283</v>
      </c>
      <c r="O194" s="2" t="s">
        <v>8</v>
      </c>
      <c r="P194" s="2" t="s">
        <v>15</v>
      </c>
      <c r="Q194" s="5" t="s">
        <v>874</v>
      </c>
      <c r="R194" s="15">
        <v>386</v>
      </c>
      <c r="S194" s="15">
        <v>63</v>
      </c>
      <c r="T194" s="15">
        <v>180</v>
      </c>
      <c r="U194" s="15">
        <v>12</v>
      </c>
      <c r="V194" s="58">
        <v>-2</v>
      </c>
      <c r="W194" s="58">
        <v>-0.52</v>
      </c>
      <c r="X194" s="58">
        <v>1018.82</v>
      </c>
      <c r="Y194" s="15">
        <v>99</v>
      </c>
      <c r="Z194" s="53">
        <v>2</v>
      </c>
      <c r="AA194" s="63"/>
    </row>
    <row r="195" spans="1:27" x14ac:dyDescent="0.2">
      <c r="A195" s="18" t="s">
        <v>11</v>
      </c>
      <c r="B195" s="17" t="s">
        <v>481</v>
      </c>
      <c r="C195" s="18">
        <f t="shared" si="15"/>
        <v>30</v>
      </c>
      <c r="D195" s="18">
        <f t="shared" si="16"/>
        <v>6</v>
      </c>
      <c r="E195" s="18">
        <f t="shared" si="17"/>
        <v>2016</v>
      </c>
      <c r="F195" s="54">
        <v>42551</v>
      </c>
      <c r="G195" s="4">
        <v>0.9868055555555556</v>
      </c>
      <c r="H195" s="26" t="s">
        <v>363</v>
      </c>
      <c r="I195" s="67">
        <v>0.15347222222222223</v>
      </c>
      <c r="J195" s="15">
        <f t="shared" si="14"/>
        <v>182</v>
      </c>
      <c r="K195" s="69">
        <v>70.000816666666665</v>
      </c>
      <c r="L195" s="8">
        <v>59.816800000000001</v>
      </c>
      <c r="M195" s="8" t="s">
        <v>475</v>
      </c>
      <c r="N195" s="49" t="s">
        <v>248</v>
      </c>
      <c r="O195" s="2" t="s">
        <v>24</v>
      </c>
      <c r="P195" s="2" t="s">
        <v>42</v>
      </c>
      <c r="Q195" s="5" t="s">
        <v>632</v>
      </c>
      <c r="R195" s="15">
        <v>461</v>
      </c>
      <c r="S195" s="15">
        <v>358</v>
      </c>
      <c r="T195" s="15">
        <v>180</v>
      </c>
      <c r="U195" s="15">
        <v>7</v>
      </c>
      <c r="V195" s="58">
        <v>-2.7</v>
      </c>
      <c r="W195" s="58">
        <v>-0.59</v>
      </c>
      <c r="X195" s="58">
        <v>1018.22</v>
      </c>
      <c r="Y195" s="15">
        <v>99</v>
      </c>
      <c r="Z195" s="53">
        <v>2</v>
      </c>
      <c r="AA195" s="63"/>
    </row>
    <row r="196" spans="1:27" x14ac:dyDescent="0.2">
      <c r="A196" s="18" t="s">
        <v>11</v>
      </c>
      <c r="B196" s="17" t="s">
        <v>481</v>
      </c>
      <c r="C196" s="18">
        <f t="shared" si="15"/>
        <v>1</v>
      </c>
      <c r="D196" s="18">
        <f t="shared" si="16"/>
        <v>7</v>
      </c>
      <c r="E196" s="18">
        <f t="shared" si="17"/>
        <v>2016</v>
      </c>
      <c r="F196" s="54">
        <v>42552</v>
      </c>
      <c r="G196" s="4">
        <v>1.2499999999999999E-2</v>
      </c>
      <c r="H196" s="26" t="s">
        <v>363</v>
      </c>
      <c r="I196" s="67">
        <v>0.17916666666666667</v>
      </c>
      <c r="J196" s="15">
        <f t="shared" si="14"/>
        <v>183</v>
      </c>
      <c r="K196" s="69">
        <v>69.994466666666668</v>
      </c>
      <c r="L196" s="8">
        <v>59.811300000000003</v>
      </c>
      <c r="M196" s="8" t="s">
        <v>475</v>
      </c>
      <c r="N196" s="49" t="s">
        <v>248</v>
      </c>
      <c r="O196" s="2" t="s">
        <v>25</v>
      </c>
      <c r="P196" s="2" t="s">
        <v>42</v>
      </c>
      <c r="Q196" s="5" t="s">
        <v>632</v>
      </c>
      <c r="R196" s="15">
        <v>464</v>
      </c>
      <c r="S196" s="15">
        <v>300</v>
      </c>
      <c r="T196" s="15">
        <v>167</v>
      </c>
      <c r="U196" s="15">
        <v>10</v>
      </c>
      <c r="V196" s="58">
        <v>-2.7</v>
      </c>
      <c r="W196" s="58">
        <v>-0.53</v>
      </c>
      <c r="X196" s="58">
        <v>1018.17</v>
      </c>
      <c r="Y196" s="15">
        <v>99</v>
      </c>
      <c r="Z196" s="5" t="s">
        <v>23</v>
      </c>
      <c r="AA196" s="63"/>
    </row>
    <row r="197" spans="1:27" x14ac:dyDescent="0.2">
      <c r="A197" s="18" t="s">
        <v>11</v>
      </c>
      <c r="B197" s="17" t="s">
        <v>871</v>
      </c>
      <c r="C197" s="18">
        <f t="shared" si="15"/>
        <v>1</v>
      </c>
      <c r="D197" s="18">
        <f t="shared" si="16"/>
        <v>7</v>
      </c>
      <c r="E197" s="18">
        <f t="shared" si="17"/>
        <v>2016</v>
      </c>
      <c r="F197" s="54">
        <v>42552</v>
      </c>
      <c r="G197" s="4">
        <v>2.0833333333333332E-2</v>
      </c>
      <c r="H197" s="26" t="s">
        <v>363</v>
      </c>
      <c r="I197" s="67">
        <v>0.1875</v>
      </c>
      <c r="J197" s="15">
        <f t="shared" si="14"/>
        <v>183</v>
      </c>
      <c r="K197" s="69">
        <v>70.000083333333336</v>
      </c>
      <c r="L197" s="8">
        <v>59.80831666666667</v>
      </c>
      <c r="M197" s="8" t="s">
        <v>475</v>
      </c>
      <c r="N197" s="49" t="s">
        <v>248</v>
      </c>
      <c r="O197" s="2" t="s">
        <v>608</v>
      </c>
      <c r="P197" s="2" t="s">
        <v>15</v>
      </c>
      <c r="Q197" s="5" t="s">
        <v>875</v>
      </c>
      <c r="R197" s="15">
        <v>459</v>
      </c>
      <c r="S197" s="15">
        <v>3</v>
      </c>
      <c r="T197" s="15">
        <v>170</v>
      </c>
      <c r="U197" s="15">
        <v>7</v>
      </c>
      <c r="V197" s="58">
        <v>-2.2999999999999998</v>
      </c>
      <c r="W197" s="58">
        <v>-0.47</v>
      </c>
      <c r="X197" s="58">
        <v>1018.13</v>
      </c>
      <c r="Y197" s="15">
        <v>99</v>
      </c>
      <c r="Z197" s="5" t="s">
        <v>23</v>
      </c>
      <c r="AA197" s="63"/>
    </row>
    <row r="198" spans="1:27" x14ac:dyDescent="0.2">
      <c r="A198" s="18" t="s">
        <v>11</v>
      </c>
      <c r="B198" s="17" t="s">
        <v>871</v>
      </c>
      <c r="C198" s="18">
        <f t="shared" si="15"/>
        <v>1</v>
      </c>
      <c r="D198" s="18">
        <f t="shared" si="16"/>
        <v>7</v>
      </c>
      <c r="E198" s="18">
        <f t="shared" si="17"/>
        <v>2016</v>
      </c>
      <c r="F198" s="54">
        <v>42552</v>
      </c>
      <c r="G198" s="4">
        <v>4.3750000000000004E-2</v>
      </c>
      <c r="H198" s="26" t="s">
        <v>363</v>
      </c>
      <c r="I198" s="67">
        <v>0.21041666666666667</v>
      </c>
      <c r="J198" s="15">
        <f t="shared" si="14"/>
        <v>183</v>
      </c>
      <c r="K198" s="69">
        <v>69.99666666666667</v>
      </c>
      <c r="L198" s="8">
        <v>59.803416666666664</v>
      </c>
      <c r="M198" s="8" t="s">
        <v>475</v>
      </c>
      <c r="N198" s="49" t="s">
        <v>248</v>
      </c>
      <c r="O198" s="2" t="s">
        <v>8</v>
      </c>
      <c r="P198" s="2" t="s">
        <v>15</v>
      </c>
      <c r="Q198" s="5" t="s">
        <v>875</v>
      </c>
      <c r="R198" s="15">
        <v>459</v>
      </c>
      <c r="S198" s="15">
        <v>24</v>
      </c>
      <c r="T198" s="15">
        <v>167</v>
      </c>
      <c r="U198" s="15">
        <v>10</v>
      </c>
      <c r="V198" s="58">
        <v>-1.9</v>
      </c>
      <c r="W198" s="58">
        <v>-0.47</v>
      </c>
      <c r="X198" s="58">
        <v>1017.91</v>
      </c>
      <c r="Y198" s="15">
        <v>99</v>
      </c>
      <c r="Z198" s="5" t="s">
        <v>23</v>
      </c>
      <c r="AA198" s="63"/>
    </row>
    <row r="199" spans="1:27" x14ac:dyDescent="0.2">
      <c r="A199" s="18" t="s">
        <v>11</v>
      </c>
      <c r="B199" s="17" t="s">
        <v>482</v>
      </c>
      <c r="C199" s="18">
        <f t="shared" si="15"/>
        <v>1</v>
      </c>
      <c r="D199" s="18">
        <f t="shared" si="16"/>
        <v>7</v>
      </c>
      <c r="E199" s="18">
        <f t="shared" si="17"/>
        <v>2016</v>
      </c>
      <c r="F199" s="54">
        <v>42552</v>
      </c>
      <c r="G199" s="4">
        <v>8.819444444444445E-2</v>
      </c>
      <c r="H199" s="26" t="s">
        <v>363</v>
      </c>
      <c r="I199" s="67">
        <v>0.25486111111111109</v>
      </c>
      <c r="J199" s="15">
        <f t="shared" si="14"/>
        <v>183</v>
      </c>
      <c r="K199" s="69">
        <v>69.999433333333329</v>
      </c>
      <c r="L199" s="8">
        <v>60.091583333333332</v>
      </c>
      <c r="M199" s="8" t="s">
        <v>476</v>
      </c>
      <c r="N199" s="49" t="s">
        <v>247</v>
      </c>
      <c r="O199" s="2" t="s">
        <v>608</v>
      </c>
      <c r="P199" s="2" t="s">
        <v>15</v>
      </c>
      <c r="Q199" s="5" t="s">
        <v>876</v>
      </c>
      <c r="R199" s="15">
        <v>451</v>
      </c>
      <c r="S199" s="15">
        <v>14</v>
      </c>
      <c r="T199" s="15">
        <v>167</v>
      </c>
      <c r="U199" s="15">
        <v>10</v>
      </c>
      <c r="V199" s="58">
        <v>-3.1</v>
      </c>
      <c r="W199" s="58">
        <v>-0.15</v>
      </c>
      <c r="X199" s="58">
        <v>1017.56</v>
      </c>
      <c r="Y199" s="15">
        <v>99</v>
      </c>
      <c r="Z199" s="5" t="s">
        <v>23</v>
      </c>
      <c r="AA199" s="63"/>
    </row>
    <row r="200" spans="1:27" x14ac:dyDescent="0.2">
      <c r="A200" s="18" t="s">
        <v>11</v>
      </c>
      <c r="B200" s="17" t="s">
        <v>482</v>
      </c>
      <c r="C200" s="18">
        <f t="shared" si="15"/>
        <v>1</v>
      </c>
      <c r="D200" s="18">
        <f t="shared" si="16"/>
        <v>7</v>
      </c>
      <c r="E200" s="18">
        <f t="shared" si="17"/>
        <v>2016</v>
      </c>
      <c r="F200" s="54">
        <v>42552</v>
      </c>
      <c r="G200" s="4">
        <v>0.10347222222222223</v>
      </c>
      <c r="H200" s="26" t="s">
        <v>363</v>
      </c>
      <c r="I200" s="67">
        <v>0.27013888888888887</v>
      </c>
      <c r="J200" s="15">
        <f t="shared" ref="J200:J268" si="24">F200-42369</f>
        <v>183</v>
      </c>
      <c r="K200" s="69">
        <v>70.000050000000002</v>
      </c>
      <c r="L200" s="8">
        <v>60.090400000000002</v>
      </c>
      <c r="M200" s="8" t="s">
        <v>476</v>
      </c>
      <c r="N200" s="49" t="s">
        <v>247</v>
      </c>
      <c r="O200" s="2" t="s">
        <v>8</v>
      </c>
      <c r="P200" s="2" t="s">
        <v>15</v>
      </c>
      <c r="Q200" s="5" t="s">
        <v>876</v>
      </c>
      <c r="R200" s="15">
        <v>480</v>
      </c>
      <c r="S200" s="15">
        <v>359</v>
      </c>
      <c r="T200" s="15">
        <v>155</v>
      </c>
      <c r="U200" s="15">
        <v>10</v>
      </c>
      <c r="V200" s="58">
        <v>-1.4</v>
      </c>
      <c r="W200" s="58">
        <v>-0.06</v>
      </c>
      <c r="X200" s="58">
        <v>1017.55</v>
      </c>
      <c r="Y200" s="15">
        <v>99</v>
      </c>
      <c r="Z200" s="5" t="s">
        <v>23</v>
      </c>
      <c r="AA200" s="63"/>
    </row>
    <row r="201" spans="1:27" x14ac:dyDescent="0.2">
      <c r="A201" s="18" t="s">
        <v>11</v>
      </c>
      <c r="B201" s="17" t="s">
        <v>483</v>
      </c>
      <c r="C201" s="18">
        <f t="shared" si="15"/>
        <v>1</v>
      </c>
      <c r="D201" s="18">
        <f t="shared" si="16"/>
        <v>7</v>
      </c>
      <c r="E201" s="18">
        <f t="shared" si="17"/>
        <v>2016</v>
      </c>
      <c r="F201" s="54">
        <v>42552</v>
      </c>
      <c r="G201" s="4">
        <v>0.14097222222222222</v>
      </c>
      <c r="H201" s="26" t="s">
        <v>363</v>
      </c>
      <c r="I201" s="67">
        <v>0.30763888888888891</v>
      </c>
      <c r="J201" s="15">
        <f t="shared" si="24"/>
        <v>183</v>
      </c>
      <c r="K201" s="69">
        <v>70.000033333333334</v>
      </c>
      <c r="L201" s="8">
        <v>60.361833333333337</v>
      </c>
      <c r="M201" s="8" t="s">
        <v>477</v>
      </c>
      <c r="N201" s="49" t="s">
        <v>283</v>
      </c>
      <c r="O201" s="2" t="s">
        <v>608</v>
      </c>
      <c r="P201" s="2" t="s">
        <v>15</v>
      </c>
      <c r="Q201" s="5" t="s">
        <v>877</v>
      </c>
      <c r="R201" s="15">
        <v>546</v>
      </c>
      <c r="S201" s="15">
        <v>352</v>
      </c>
      <c r="T201" s="15">
        <v>150</v>
      </c>
      <c r="U201" s="15">
        <v>10</v>
      </c>
      <c r="V201" s="58">
        <v>-2.5</v>
      </c>
      <c r="W201" s="58">
        <v>-0.37</v>
      </c>
      <c r="X201" s="58">
        <v>1017.36</v>
      </c>
      <c r="Y201" s="15">
        <v>99</v>
      </c>
      <c r="Z201" s="5" t="s">
        <v>23</v>
      </c>
      <c r="AA201" s="63"/>
    </row>
    <row r="202" spans="1:27" x14ac:dyDescent="0.2">
      <c r="A202" s="18" t="s">
        <v>11</v>
      </c>
      <c r="B202" s="17" t="s">
        <v>483</v>
      </c>
      <c r="C202" s="18">
        <f t="shared" si="15"/>
        <v>1</v>
      </c>
      <c r="D202" s="18">
        <f t="shared" si="16"/>
        <v>7</v>
      </c>
      <c r="E202" s="18">
        <f t="shared" si="17"/>
        <v>2016</v>
      </c>
      <c r="F202" s="54">
        <v>42552</v>
      </c>
      <c r="G202" s="4">
        <v>0.17708333333333334</v>
      </c>
      <c r="H202" s="26" t="s">
        <v>363</v>
      </c>
      <c r="I202" s="67">
        <v>0.34375</v>
      </c>
      <c r="J202" s="15">
        <f t="shared" si="24"/>
        <v>183</v>
      </c>
      <c r="K202" s="69">
        <v>70.00233333333334</v>
      </c>
      <c r="L202" s="8">
        <v>60.359433333333335</v>
      </c>
      <c r="M202" s="8" t="s">
        <v>477</v>
      </c>
      <c r="N202" s="49" t="s">
        <v>283</v>
      </c>
      <c r="O202" s="2" t="s">
        <v>8</v>
      </c>
      <c r="P202" s="2" t="s">
        <v>15</v>
      </c>
      <c r="Q202" s="5" t="s">
        <v>877</v>
      </c>
      <c r="R202" s="15">
        <v>528</v>
      </c>
      <c r="S202" s="15">
        <v>62</v>
      </c>
      <c r="T202" s="15">
        <v>220</v>
      </c>
      <c r="U202" s="15">
        <v>1</v>
      </c>
      <c r="V202" s="58">
        <v>-2.2999999999999998</v>
      </c>
      <c r="W202" s="58">
        <v>-0.37</v>
      </c>
      <c r="X202" s="58">
        <v>1017.25</v>
      </c>
      <c r="Y202" s="15">
        <v>99</v>
      </c>
      <c r="Z202" s="5" t="s">
        <v>23</v>
      </c>
      <c r="AA202" s="63"/>
    </row>
    <row r="203" spans="1:27" x14ac:dyDescent="0.2">
      <c r="A203" s="18" t="s">
        <v>11</v>
      </c>
      <c r="B203" s="17" t="s">
        <v>484</v>
      </c>
      <c r="C203" s="18">
        <f t="shared" si="15"/>
        <v>1</v>
      </c>
      <c r="D203" s="18">
        <f t="shared" si="16"/>
        <v>7</v>
      </c>
      <c r="E203" s="18">
        <f t="shared" si="17"/>
        <v>2016</v>
      </c>
      <c r="F203" s="54">
        <v>42552</v>
      </c>
      <c r="G203" s="4">
        <v>0.22222222222222221</v>
      </c>
      <c r="H203" s="26" t="s">
        <v>363</v>
      </c>
      <c r="I203" s="67">
        <v>0.3888888888888889</v>
      </c>
      <c r="J203" s="15">
        <f t="shared" si="24"/>
        <v>183</v>
      </c>
      <c r="K203" s="69">
        <v>69.996516666666665</v>
      </c>
      <c r="L203" s="8">
        <v>60.681316666666667</v>
      </c>
      <c r="M203" s="8" t="s">
        <v>478</v>
      </c>
      <c r="N203" s="49" t="s">
        <v>247</v>
      </c>
      <c r="O203" s="2" t="s">
        <v>620</v>
      </c>
      <c r="P203" s="2" t="s">
        <v>15</v>
      </c>
      <c r="Q203" s="5" t="s">
        <v>878</v>
      </c>
      <c r="R203" s="15">
        <v>941</v>
      </c>
      <c r="S203" s="15">
        <v>342</v>
      </c>
      <c r="T203" s="15">
        <v>150</v>
      </c>
      <c r="U203" s="15">
        <v>13</v>
      </c>
      <c r="V203" s="58">
        <v>-3</v>
      </c>
      <c r="W203" s="58">
        <v>-0.27</v>
      </c>
      <c r="X203" s="58" t="s">
        <v>364</v>
      </c>
      <c r="Y203" s="15">
        <v>99</v>
      </c>
      <c r="Z203" s="53">
        <v>5</v>
      </c>
      <c r="AA203" s="63"/>
    </row>
    <row r="204" spans="1:27" x14ac:dyDescent="0.2">
      <c r="A204" s="18" t="s">
        <v>11</v>
      </c>
      <c r="B204" s="17" t="s">
        <v>484</v>
      </c>
      <c r="C204" s="18">
        <f t="shared" ref="C204:C272" si="25">DAY(F204)</f>
        <v>1</v>
      </c>
      <c r="D204" s="18">
        <f t="shared" ref="D204:D272" si="26">MONTH(F204)</f>
        <v>7</v>
      </c>
      <c r="E204" s="18">
        <f t="shared" ref="E204:E272" si="27">YEAR(F204)</f>
        <v>2016</v>
      </c>
      <c r="F204" s="54">
        <v>42552</v>
      </c>
      <c r="G204" s="4">
        <v>0.24930555555555556</v>
      </c>
      <c r="H204" s="26" t="s">
        <v>363</v>
      </c>
      <c r="I204" s="67">
        <v>0.41597222222222219</v>
      </c>
      <c r="J204" s="15">
        <f t="shared" si="24"/>
        <v>183</v>
      </c>
      <c r="K204" s="69">
        <v>70.002250000000004</v>
      </c>
      <c r="L204" s="8">
        <v>60.681699999999999</v>
      </c>
      <c r="M204" s="8" t="s">
        <v>478</v>
      </c>
      <c r="N204" s="49" t="s">
        <v>247</v>
      </c>
      <c r="O204" s="2" t="s">
        <v>8</v>
      </c>
      <c r="P204" s="2" t="s">
        <v>15</v>
      </c>
      <c r="Q204" s="5" t="s">
        <v>878</v>
      </c>
      <c r="R204" s="15">
        <v>921</v>
      </c>
      <c r="S204" s="15">
        <v>60</v>
      </c>
      <c r="T204" s="15">
        <v>160</v>
      </c>
      <c r="U204" s="15">
        <v>2</v>
      </c>
      <c r="V204" s="58">
        <v>-2.1</v>
      </c>
      <c r="W204" s="58">
        <v>-0.4</v>
      </c>
      <c r="X204" s="58">
        <v>1016.71</v>
      </c>
      <c r="Y204" s="15">
        <v>99</v>
      </c>
      <c r="Z204" s="53">
        <v>5</v>
      </c>
      <c r="AA204" s="63"/>
    </row>
    <row r="205" spans="1:27" x14ac:dyDescent="0.2">
      <c r="A205" s="18" t="s">
        <v>11</v>
      </c>
      <c r="B205" s="17" t="s">
        <v>485</v>
      </c>
      <c r="C205" s="18">
        <f t="shared" si="25"/>
        <v>1</v>
      </c>
      <c r="D205" s="18">
        <f t="shared" si="26"/>
        <v>7</v>
      </c>
      <c r="E205" s="18">
        <f t="shared" si="27"/>
        <v>2016</v>
      </c>
      <c r="F205" s="54">
        <v>42552</v>
      </c>
      <c r="G205" s="4">
        <v>0.2951388888888889</v>
      </c>
      <c r="H205" s="26" t="s">
        <v>363</v>
      </c>
      <c r="I205" s="67">
        <v>0.46180555555555558</v>
      </c>
      <c r="J205" s="15">
        <f t="shared" si="24"/>
        <v>183</v>
      </c>
      <c r="K205" s="69">
        <v>70.002283333333338</v>
      </c>
      <c r="L205" s="8">
        <v>60.365400000000001</v>
      </c>
      <c r="M205" s="8" t="s">
        <v>477</v>
      </c>
      <c r="N205" s="49" t="s">
        <v>246</v>
      </c>
      <c r="O205" s="2" t="s">
        <v>608</v>
      </c>
      <c r="P205" s="2" t="s">
        <v>15</v>
      </c>
      <c r="Q205" s="5" t="s">
        <v>879</v>
      </c>
      <c r="R205" s="15">
        <v>533</v>
      </c>
      <c r="S205" s="15">
        <v>31</v>
      </c>
      <c r="T205" s="15">
        <v>160</v>
      </c>
      <c r="U205" s="15">
        <v>16</v>
      </c>
      <c r="V205" s="58">
        <v>-2.5</v>
      </c>
      <c r="W205" s="58">
        <v>-0.38</v>
      </c>
      <c r="X205" s="58">
        <v>1016.41</v>
      </c>
      <c r="Y205" s="15">
        <v>99</v>
      </c>
      <c r="Z205" s="53">
        <v>4</v>
      </c>
      <c r="AA205" s="63"/>
    </row>
    <row r="206" spans="1:27" x14ac:dyDescent="0.2">
      <c r="A206" s="18" t="s">
        <v>11</v>
      </c>
      <c r="B206" s="17" t="s">
        <v>485</v>
      </c>
      <c r="C206" s="18">
        <f t="shared" si="25"/>
        <v>1</v>
      </c>
      <c r="D206" s="18">
        <f t="shared" si="26"/>
        <v>7</v>
      </c>
      <c r="E206" s="18">
        <f t="shared" si="27"/>
        <v>2016</v>
      </c>
      <c r="F206" s="54">
        <v>42552</v>
      </c>
      <c r="G206" s="4">
        <v>0.32291666666666669</v>
      </c>
      <c r="H206" s="26" t="s">
        <v>363</v>
      </c>
      <c r="I206" s="67">
        <v>0.48958333333333331</v>
      </c>
      <c r="J206" s="15">
        <f t="shared" si="24"/>
        <v>183</v>
      </c>
      <c r="K206" s="69">
        <v>70.006200000000007</v>
      </c>
      <c r="L206" s="8">
        <v>60.358449999999998</v>
      </c>
      <c r="M206" s="8" t="s">
        <v>477</v>
      </c>
      <c r="N206" s="49" t="s">
        <v>246</v>
      </c>
      <c r="O206" s="2" t="s">
        <v>8</v>
      </c>
      <c r="P206" s="2" t="s">
        <v>15</v>
      </c>
      <c r="Q206" s="5" t="s">
        <v>879</v>
      </c>
      <c r="R206" s="15">
        <v>516</v>
      </c>
      <c r="S206" s="15">
        <v>38</v>
      </c>
      <c r="T206" s="15">
        <v>0</v>
      </c>
      <c r="U206" s="15">
        <v>0</v>
      </c>
      <c r="V206" s="58">
        <v>-1.7</v>
      </c>
      <c r="W206" s="58">
        <v>-0.36</v>
      </c>
      <c r="X206" s="58">
        <v>1016.61</v>
      </c>
      <c r="Y206" s="15">
        <v>99</v>
      </c>
      <c r="Z206" s="53">
        <v>4</v>
      </c>
      <c r="AA206" s="63"/>
    </row>
    <row r="207" spans="1:27" x14ac:dyDescent="0.2">
      <c r="A207" s="18" t="s">
        <v>11</v>
      </c>
      <c r="B207" s="17" t="s">
        <v>884</v>
      </c>
      <c r="C207" s="18">
        <f t="shared" ref="C207:C208" si="28">DAY(F207)</f>
        <v>1</v>
      </c>
      <c r="D207" s="18">
        <f t="shared" ref="D207:D208" si="29">MONTH(F207)</f>
        <v>7</v>
      </c>
      <c r="E207" s="18">
        <f t="shared" ref="E207:E208" si="30">YEAR(F207)</f>
        <v>2016</v>
      </c>
      <c r="F207" s="54">
        <v>42552</v>
      </c>
      <c r="G207" s="4" t="s">
        <v>72</v>
      </c>
      <c r="H207" s="26" t="s">
        <v>363</v>
      </c>
      <c r="I207" s="67" t="s">
        <v>72</v>
      </c>
      <c r="J207" s="15">
        <f t="shared" si="24"/>
        <v>183</v>
      </c>
      <c r="K207" s="69" t="s">
        <v>72</v>
      </c>
      <c r="L207" s="8" t="s">
        <v>72</v>
      </c>
      <c r="M207" s="8" t="s">
        <v>477</v>
      </c>
      <c r="N207" s="49" t="s">
        <v>246</v>
      </c>
      <c r="O207" s="2" t="s">
        <v>123</v>
      </c>
      <c r="P207" s="2" t="s">
        <v>194</v>
      </c>
      <c r="Q207" s="5" t="s">
        <v>628</v>
      </c>
      <c r="R207" s="15"/>
      <c r="S207" s="15"/>
      <c r="T207" s="15"/>
      <c r="U207" s="15"/>
      <c r="V207" s="58"/>
      <c r="W207" s="58"/>
      <c r="X207" s="58"/>
      <c r="Y207" s="15"/>
      <c r="Z207" s="53"/>
      <c r="AA207" s="63" t="s">
        <v>1054</v>
      </c>
    </row>
    <row r="208" spans="1:27" s="11" customFormat="1" x14ac:dyDescent="0.2">
      <c r="A208" s="18" t="s">
        <v>11</v>
      </c>
      <c r="B208" s="18" t="s">
        <v>885</v>
      </c>
      <c r="C208" s="18">
        <f t="shared" si="28"/>
        <v>1</v>
      </c>
      <c r="D208" s="18">
        <f t="shared" si="29"/>
        <v>7</v>
      </c>
      <c r="E208" s="18">
        <f t="shared" si="30"/>
        <v>2016</v>
      </c>
      <c r="F208" s="54">
        <v>42552</v>
      </c>
      <c r="G208" s="4">
        <v>0.35000000000000003</v>
      </c>
      <c r="H208" s="21" t="s">
        <v>363</v>
      </c>
      <c r="I208" s="86">
        <v>0.51666666666666672</v>
      </c>
      <c r="J208" s="15">
        <f t="shared" si="24"/>
        <v>183</v>
      </c>
      <c r="K208" s="56">
        <v>70.001266666666666</v>
      </c>
      <c r="L208" s="8">
        <v>60.359400000000001</v>
      </c>
      <c r="M208" s="8" t="s">
        <v>477</v>
      </c>
      <c r="N208" s="8" t="s">
        <v>246</v>
      </c>
      <c r="O208" s="2" t="s">
        <v>26</v>
      </c>
      <c r="P208" s="2" t="s">
        <v>43</v>
      </c>
      <c r="Q208" s="5" t="s">
        <v>630</v>
      </c>
      <c r="R208" s="15">
        <v>537</v>
      </c>
      <c r="S208" s="15">
        <v>255</v>
      </c>
      <c r="T208" s="15">
        <v>140</v>
      </c>
      <c r="U208" s="15">
        <v>12</v>
      </c>
      <c r="V208" s="58">
        <v>-2.5</v>
      </c>
      <c r="W208" s="58">
        <v>-0.34</v>
      </c>
      <c r="X208" s="58">
        <v>1016.31</v>
      </c>
      <c r="Y208" s="15">
        <v>99</v>
      </c>
      <c r="Z208" s="53">
        <v>4</v>
      </c>
      <c r="AA208" s="87"/>
    </row>
    <row r="209" spans="1:27" x14ac:dyDescent="0.2">
      <c r="A209" s="18" t="s">
        <v>11</v>
      </c>
      <c r="B209" s="17" t="s">
        <v>885</v>
      </c>
      <c r="C209" s="18">
        <f t="shared" si="25"/>
        <v>1</v>
      </c>
      <c r="D209" s="18">
        <f t="shared" si="26"/>
        <v>7</v>
      </c>
      <c r="E209" s="18">
        <f t="shared" si="27"/>
        <v>2016</v>
      </c>
      <c r="F209" s="54">
        <v>42552</v>
      </c>
      <c r="G209" s="4">
        <v>0.36805555555555558</v>
      </c>
      <c r="H209" s="26" t="s">
        <v>363</v>
      </c>
      <c r="I209" s="67">
        <v>0.53472222222222221</v>
      </c>
      <c r="J209" s="15">
        <f t="shared" si="24"/>
        <v>183</v>
      </c>
      <c r="K209" s="69">
        <v>70.001333333333335</v>
      </c>
      <c r="L209" s="8">
        <v>60.356416666666668</v>
      </c>
      <c r="M209" s="8" t="s">
        <v>477</v>
      </c>
      <c r="N209" s="49" t="s">
        <v>246</v>
      </c>
      <c r="O209" s="2" t="s">
        <v>27</v>
      </c>
      <c r="P209" s="2" t="s">
        <v>43</v>
      </c>
      <c r="Q209" s="5" t="s">
        <v>630</v>
      </c>
      <c r="R209" s="15">
        <v>528</v>
      </c>
      <c r="S209" s="15">
        <v>283</v>
      </c>
      <c r="T209" s="15">
        <v>150</v>
      </c>
      <c r="U209" s="15">
        <v>10</v>
      </c>
      <c r="V209" s="58">
        <v>-2.4</v>
      </c>
      <c r="W209" s="58">
        <v>-0.28999999999999998</v>
      </c>
      <c r="X209" s="58">
        <v>1016.31</v>
      </c>
      <c r="Y209" s="15">
        <v>99</v>
      </c>
      <c r="Z209" s="53">
        <v>4</v>
      </c>
      <c r="AA209" s="63"/>
    </row>
    <row r="210" spans="1:27" x14ac:dyDescent="0.2">
      <c r="A210" s="18" t="s">
        <v>11</v>
      </c>
      <c r="B210" s="17" t="s">
        <v>886</v>
      </c>
      <c r="C210" s="18">
        <f t="shared" ref="C210" si="31">DAY(F210)</f>
        <v>1</v>
      </c>
      <c r="D210" s="18">
        <f t="shared" ref="D210" si="32">MONTH(F210)</f>
        <v>7</v>
      </c>
      <c r="E210" s="18">
        <f t="shared" ref="E210" si="33">YEAR(F210)</f>
        <v>2016</v>
      </c>
      <c r="F210" s="54">
        <v>42552</v>
      </c>
      <c r="G210" s="4">
        <v>0.3833333333333333</v>
      </c>
      <c r="H210" s="26" t="s">
        <v>363</v>
      </c>
      <c r="I210" s="67">
        <v>0.54999999999999993</v>
      </c>
      <c r="J210" s="15">
        <f t="shared" si="24"/>
        <v>183</v>
      </c>
      <c r="K210" s="69">
        <v>70.001800000000003</v>
      </c>
      <c r="L210" s="8">
        <v>60.3748</v>
      </c>
      <c r="M210" s="8" t="s">
        <v>477</v>
      </c>
      <c r="N210" s="49" t="s">
        <v>246</v>
      </c>
      <c r="O210" s="2" t="s">
        <v>16</v>
      </c>
      <c r="P210" s="2" t="s">
        <v>16</v>
      </c>
      <c r="Q210" s="5" t="s">
        <v>606</v>
      </c>
      <c r="R210" s="15"/>
      <c r="S210" s="15"/>
      <c r="T210" s="15"/>
      <c r="U210" s="15"/>
      <c r="V210" s="58"/>
      <c r="W210" s="58"/>
      <c r="X210" s="58"/>
      <c r="Y210" s="15"/>
      <c r="Z210" s="53"/>
      <c r="AA210" s="63" t="s">
        <v>1061</v>
      </c>
    </row>
    <row r="211" spans="1:27" x14ac:dyDescent="0.2">
      <c r="A211" s="18" t="s">
        <v>11</v>
      </c>
      <c r="B211" s="17" t="s">
        <v>887</v>
      </c>
      <c r="C211" s="18">
        <f t="shared" si="25"/>
        <v>1</v>
      </c>
      <c r="D211" s="18">
        <f t="shared" si="26"/>
        <v>7</v>
      </c>
      <c r="E211" s="18">
        <f t="shared" si="27"/>
        <v>2016</v>
      </c>
      <c r="F211" s="54">
        <v>42552</v>
      </c>
      <c r="G211" s="4">
        <v>0.38611111111111113</v>
      </c>
      <c r="H211" s="26" t="s">
        <v>363</v>
      </c>
      <c r="I211" s="67">
        <v>0.55277777777777781</v>
      </c>
      <c r="J211" s="15">
        <f t="shared" si="24"/>
        <v>183</v>
      </c>
      <c r="K211" s="69">
        <v>70.000466666666668</v>
      </c>
      <c r="L211" s="8">
        <v>60.349533333333333</v>
      </c>
      <c r="M211" s="8" t="s">
        <v>477</v>
      </c>
      <c r="N211" s="49" t="s">
        <v>246</v>
      </c>
      <c r="O211" s="2" t="s">
        <v>125</v>
      </c>
      <c r="P211" s="2" t="s">
        <v>44</v>
      </c>
      <c r="Q211" s="5" t="s">
        <v>616</v>
      </c>
      <c r="R211" s="15">
        <v>529</v>
      </c>
      <c r="S211" s="15">
        <v>318</v>
      </c>
      <c r="T211" s="15">
        <v>160</v>
      </c>
      <c r="U211" s="15">
        <v>11</v>
      </c>
      <c r="V211" s="58">
        <v>-2.2999999999999998</v>
      </c>
      <c r="W211" s="58">
        <v>-0.25</v>
      </c>
      <c r="X211" s="58">
        <v>1016.95</v>
      </c>
      <c r="Y211" s="15">
        <v>99</v>
      </c>
      <c r="Z211" s="53">
        <v>4</v>
      </c>
      <c r="AA211" s="63"/>
    </row>
    <row r="212" spans="1:27" x14ac:dyDescent="0.2">
      <c r="A212" s="18" t="s">
        <v>11</v>
      </c>
      <c r="B212" s="17" t="s">
        <v>887</v>
      </c>
      <c r="C212" s="18">
        <f t="shared" si="25"/>
        <v>1</v>
      </c>
      <c r="D212" s="18">
        <f t="shared" si="26"/>
        <v>7</v>
      </c>
      <c r="E212" s="18">
        <f t="shared" si="27"/>
        <v>2016</v>
      </c>
      <c r="F212" s="54">
        <v>42552</v>
      </c>
      <c r="G212" s="4">
        <v>0.3972222222222222</v>
      </c>
      <c r="H212" s="26" t="s">
        <v>363</v>
      </c>
      <c r="I212" s="67">
        <v>0.56388888888888888</v>
      </c>
      <c r="J212" s="15">
        <f t="shared" si="24"/>
        <v>183</v>
      </c>
      <c r="K212" s="69">
        <v>69.999116666666666</v>
      </c>
      <c r="L212" s="8">
        <v>60.345616666666665</v>
      </c>
      <c r="M212" s="8" t="s">
        <v>477</v>
      </c>
      <c r="N212" s="49" t="s">
        <v>246</v>
      </c>
      <c r="O212" s="2" t="s">
        <v>49</v>
      </c>
      <c r="P212" s="2" t="s">
        <v>44</v>
      </c>
      <c r="Q212" s="5" t="s">
        <v>616</v>
      </c>
      <c r="R212" s="15">
        <v>529</v>
      </c>
      <c r="S212" s="15">
        <v>0</v>
      </c>
      <c r="T212" s="15">
        <v>150</v>
      </c>
      <c r="U212" s="15">
        <v>10</v>
      </c>
      <c r="V212" s="58">
        <v>-2.1</v>
      </c>
      <c r="W212" s="58">
        <v>-0.28999999999999998</v>
      </c>
      <c r="X212" s="58">
        <v>1016.18</v>
      </c>
      <c r="Y212" s="15">
        <v>99</v>
      </c>
      <c r="Z212" s="53">
        <v>4</v>
      </c>
      <c r="AA212" s="63"/>
    </row>
    <row r="213" spans="1:27" x14ac:dyDescent="0.2">
      <c r="A213" s="18" t="s">
        <v>11</v>
      </c>
      <c r="B213" s="17" t="s">
        <v>888</v>
      </c>
      <c r="C213" s="18">
        <f t="shared" si="25"/>
        <v>1</v>
      </c>
      <c r="D213" s="18">
        <f t="shared" si="26"/>
        <v>7</v>
      </c>
      <c r="E213" s="18">
        <f t="shared" si="27"/>
        <v>2016</v>
      </c>
      <c r="F213" s="54">
        <v>42552</v>
      </c>
      <c r="G213" s="4">
        <v>0.40902777777777777</v>
      </c>
      <c r="H213" s="26" t="s">
        <v>363</v>
      </c>
      <c r="I213" s="67">
        <v>0.5756944444444444</v>
      </c>
      <c r="J213" s="15">
        <f t="shared" si="24"/>
        <v>183</v>
      </c>
      <c r="K213" s="69">
        <v>69.99166666666666</v>
      </c>
      <c r="L213" s="8">
        <v>60.31431666666667</v>
      </c>
      <c r="M213" s="8" t="s">
        <v>477</v>
      </c>
      <c r="N213" s="49" t="s">
        <v>246</v>
      </c>
      <c r="O213" s="2" t="s">
        <v>24</v>
      </c>
      <c r="P213" s="2" t="s">
        <v>42</v>
      </c>
      <c r="Q213" s="5" t="s">
        <v>633</v>
      </c>
      <c r="R213" s="15">
        <v>523</v>
      </c>
      <c r="S213" s="15">
        <v>136</v>
      </c>
      <c r="T213" s="15">
        <v>160</v>
      </c>
      <c r="U213" s="15">
        <v>11</v>
      </c>
      <c r="V213" s="58">
        <v>-1.2</v>
      </c>
      <c r="W213" s="58">
        <v>-0.28999999999999998</v>
      </c>
      <c r="X213" s="58">
        <v>1016.22</v>
      </c>
      <c r="Y213" s="15">
        <v>99</v>
      </c>
      <c r="Z213" s="53">
        <v>4</v>
      </c>
      <c r="AA213" s="63"/>
    </row>
    <row r="214" spans="1:27" x14ac:dyDescent="0.2">
      <c r="A214" s="18" t="s">
        <v>11</v>
      </c>
      <c r="B214" s="17" t="s">
        <v>888</v>
      </c>
      <c r="C214" s="18">
        <f t="shared" si="25"/>
        <v>1</v>
      </c>
      <c r="D214" s="18">
        <f t="shared" si="26"/>
        <v>7</v>
      </c>
      <c r="E214" s="18">
        <f t="shared" si="27"/>
        <v>2016</v>
      </c>
      <c r="F214" s="54">
        <v>42552</v>
      </c>
      <c r="G214" s="4">
        <v>0.43333333333333335</v>
      </c>
      <c r="H214" s="26" t="s">
        <v>363</v>
      </c>
      <c r="I214" s="67">
        <v>0.6</v>
      </c>
      <c r="J214" s="15">
        <f t="shared" si="24"/>
        <v>183</v>
      </c>
      <c r="K214" s="69">
        <v>69.993899999999996</v>
      </c>
      <c r="L214" s="8">
        <v>60.327249999999999</v>
      </c>
      <c r="M214" s="8" t="s">
        <v>477</v>
      </c>
      <c r="N214" s="49" t="s">
        <v>246</v>
      </c>
      <c r="O214" s="2" t="s">
        <v>25</v>
      </c>
      <c r="P214" s="2" t="s">
        <v>42</v>
      </c>
      <c r="Q214" s="5" t="s">
        <v>633</v>
      </c>
      <c r="R214" s="15">
        <v>426</v>
      </c>
      <c r="S214" s="15">
        <v>65</v>
      </c>
      <c r="T214" s="15">
        <v>150</v>
      </c>
      <c r="U214" s="15">
        <v>7</v>
      </c>
      <c r="V214" s="58">
        <v>-1.8</v>
      </c>
      <c r="W214" s="58">
        <v>-0.33</v>
      </c>
      <c r="X214" s="58">
        <v>1016.21</v>
      </c>
      <c r="Y214" s="15">
        <v>99</v>
      </c>
      <c r="Z214" s="53">
        <v>4</v>
      </c>
      <c r="AA214" s="63"/>
    </row>
    <row r="215" spans="1:27" x14ac:dyDescent="0.2">
      <c r="A215" s="18" t="s">
        <v>11</v>
      </c>
      <c r="B215" s="17" t="s">
        <v>884</v>
      </c>
      <c r="C215" s="18">
        <f t="shared" si="25"/>
        <v>1</v>
      </c>
      <c r="D215" s="18">
        <f t="shared" si="26"/>
        <v>7</v>
      </c>
      <c r="E215" s="18">
        <f t="shared" si="27"/>
        <v>2016</v>
      </c>
      <c r="F215" s="54">
        <v>42552</v>
      </c>
      <c r="G215" s="4" t="s">
        <v>72</v>
      </c>
      <c r="H215" s="26" t="s">
        <v>363</v>
      </c>
      <c r="I215" s="67" t="s">
        <v>72</v>
      </c>
      <c r="J215" s="15">
        <f t="shared" ref="J215" si="34">F215-42369</f>
        <v>183</v>
      </c>
      <c r="K215" s="69" t="s">
        <v>72</v>
      </c>
      <c r="L215" s="8" t="s">
        <v>72</v>
      </c>
      <c r="M215" s="8" t="s">
        <v>477</v>
      </c>
      <c r="N215" s="49" t="s">
        <v>246</v>
      </c>
      <c r="O215" s="2" t="s">
        <v>124</v>
      </c>
      <c r="P215" s="2" t="s">
        <v>194</v>
      </c>
      <c r="Q215" s="5" t="s">
        <v>628</v>
      </c>
      <c r="R215" s="15"/>
      <c r="S215" s="15"/>
      <c r="T215" s="15"/>
      <c r="U215" s="15"/>
      <c r="V215" s="58"/>
      <c r="W215" s="58"/>
      <c r="X215" s="58"/>
      <c r="Y215" s="15"/>
      <c r="Z215" s="53"/>
      <c r="AA215" s="63"/>
    </row>
    <row r="216" spans="1:27" x14ac:dyDescent="0.2">
      <c r="A216" s="18" t="s">
        <v>11</v>
      </c>
      <c r="B216" s="17" t="s">
        <v>889</v>
      </c>
      <c r="C216" s="18">
        <f t="shared" si="25"/>
        <v>1</v>
      </c>
      <c r="D216" s="18">
        <f t="shared" si="26"/>
        <v>7</v>
      </c>
      <c r="E216" s="18">
        <f t="shared" si="27"/>
        <v>2016</v>
      </c>
      <c r="F216" s="54">
        <v>42552</v>
      </c>
      <c r="G216" s="4">
        <v>0.51111111111111118</v>
      </c>
      <c r="H216" s="26" t="s">
        <v>363</v>
      </c>
      <c r="I216" s="67">
        <v>0.6777777777777777</v>
      </c>
      <c r="J216" s="15">
        <f t="shared" si="24"/>
        <v>183</v>
      </c>
      <c r="K216" s="69">
        <v>69.999949999999998</v>
      </c>
      <c r="L216" s="8">
        <v>60.364233333333331</v>
      </c>
      <c r="M216" s="8" t="s">
        <v>477</v>
      </c>
      <c r="N216" s="49" t="s">
        <v>246</v>
      </c>
      <c r="O216" s="2" t="s">
        <v>620</v>
      </c>
      <c r="P216" s="2" t="s">
        <v>15</v>
      </c>
      <c r="Q216" s="5" t="s">
        <v>880</v>
      </c>
      <c r="R216" s="15">
        <v>541</v>
      </c>
      <c r="S216" s="15">
        <v>20</v>
      </c>
      <c r="T216" s="15">
        <v>162</v>
      </c>
      <c r="U216" s="15">
        <v>12</v>
      </c>
      <c r="V216" s="58">
        <v>-0.9</v>
      </c>
      <c r="W216" s="58">
        <v>-0.13</v>
      </c>
      <c r="X216" s="58">
        <v>1015.96</v>
      </c>
      <c r="Y216" s="15">
        <v>99</v>
      </c>
      <c r="Z216" s="53">
        <v>4</v>
      </c>
      <c r="AA216" s="63"/>
    </row>
    <row r="217" spans="1:27" x14ac:dyDescent="0.2">
      <c r="A217" s="18" t="s">
        <v>11</v>
      </c>
      <c r="B217" s="17" t="s">
        <v>889</v>
      </c>
      <c r="C217" s="18">
        <f t="shared" si="25"/>
        <v>1</v>
      </c>
      <c r="D217" s="18">
        <f t="shared" si="26"/>
        <v>7</v>
      </c>
      <c r="E217" s="18">
        <f t="shared" si="27"/>
        <v>2016</v>
      </c>
      <c r="F217" s="54">
        <v>42552</v>
      </c>
      <c r="G217" s="4">
        <v>0.5395833333333333</v>
      </c>
      <c r="H217" s="26" t="s">
        <v>363</v>
      </c>
      <c r="I217" s="67">
        <v>0.70624999999999993</v>
      </c>
      <c r="J217" s="15">
        <f t="shared" si="24"/>
        <v>183</v>
      </c>
      <c r="K217" s="69">
        <v>69.998750000000001</v>
      </c>
      <c r="L217" s="8">
        <v>60.3748</v>
      </c>
      <c r="M217" s="8" t="s">
        <v>477</v>
      </c>
      <c r="N217" s="49" t="s">
        <v>246</v>
      </c>
      <c r="O217" s="2" t="s">
        <v>8</v>
      </c>
      <c r="P217" s="2" t="s">
        <v>15</v>
      </c>
      <c r="Q217" s="5" t="s">
        <v>880</v>
      </c>
      <c r="R217" s="15">
        <v>555</v>
      </c>
      <c r="S217" s="15">
        <v>9</v>
      </c>
      <c r="T217" s="15">
        <v>161</v>
      </c>
      <c r="U217" s="15">
        <v>14</v>
      </c>
      <c r="V217" s="58">
        <v>-0.5</v>
      </c>
      <c r="W217" s="58">
        <v>-0.06</v>
      </c>
      <c r="X217" s="58">
        <v>1015.79</v>
      </c>
      <c r="Y217" s="15">
        <v>99</v>
      </c>
      <c r="Z217" s="53">
        <v>4</v>
      </c>
      <c r="AA217" s="63"/>
    </row>
    <row r="218" spans="1:27" x14ac:dyDescent="0.2">
      <c r="A218" s="18" t="s">
        <v>11</v>
      </c>
      <c r="B218" s="17" t="s">
        <v>890</v>
      </c>
      <c r="C218" s="18">
        <f t="shared" si="25"/>
        <v>1</v>
      </c>
      <c r="D218" s="18">
        <f t="shared" si="26"/>
        <v>7</v>
      </c>
      <c r="E218" s="18">
        <f t="shared" si="27"/>
        <v>2016</v>
      </c>
      <c r="F218" s="54">
        <v>42552</v>
      </c>
      <c r="G218" s="4">
        <v>0.54652777777777783</v>
      </c>
      <c r="H218" s="26" t="s">
        <v>363</v>
      </c>
      <c r="I218" s="67">
        <v>0.71319444444444446</v>
      </c>
      <c r="J218" s="15">
        <f t="shared" si="24"/>
        <v>183</v>
      </c>
      <c r="K218" s="69">
        <v>69.998883333333339</v>
      </c>
      <c r="L218" s="8">
        <v>60.377366666666667</v>
      </c>
      <c r="M218" s="8" t="s">
        <v>477</v>
      </c>
      <c r="N218" s="49" t="s">
        <v>246</v>
      </c>
      <c r="O218" s="2" t="s">
        <v>131</v>
      </c>
      <c r="P218" s="2" t="s">
        <v>186</v>
      </c>
      <c r="Q218" s="5" t="s">
        <v>617</v>
      </c>
      <c r="R218" s="15">
        <v>556</v>
      </c>
      <c r="S218" s="15">
        <v>23</v>
      </c>
      <c r="T218" s="15">
        <v>160</v>
      </c>
      <c r="U218" s="15">
        <v>15</v>
      </c>
      <c r="V218" s="58">
        <v>0.8</v>
      </c>
      <c r="W218" s="58">
        <v>-0.04</v>
      </c>
      <c r="X218" s="58">
        <v>1015.67</v>
      </c>
      <c r="Y218" s="15">
        <v>99</v>
      </c>
      <c r="Z218" s="53">
        <v>4</v>
      </c>
      <c r="AA218" s="63"/>
    </row>
    <row r="219" spans="1:27" x14ac:dyDescent="0.2">
      <c r="A219" s="18" t="s">
        <v>11</v>
      </c>
      <c r="B219" s="17" t="s">
        <v>891</v>
      </c>
      <c r="C219" s="18">
        <f t="shared" si="25"/>
        <v>1</v>
      </c>
      <c r="D219" s="18">
        <f t="shared" si="26"/>
        <v>7</v>
      </c>
      <c r="E219" s="18">
        <f t="shared" si="27"/>
        <v>2016</v>
      </c>
      <c r="F219" s="54">
        <v>42552</v>
      </c>
      <c r="G219" s="4">
        <v>0.55833333333333335</v>
      </c>
      <c r="H219" s="26" t="s">
        <v>363</v>
      </c>
      <c r="I219" s="67">
        <v>0.72499999999999998</v>
      </c>
      <c r="J219" s="15">
        <f t="shared" si="24"/>
        <v>183</v>
      </c>
      <c r="K219" s="69">
        <v>69.999933333333331</v>
      </c>
      <c r="L219" s="8">
        <v>60.366683333333334</v>
      </c>
      <c r="M219" s="8" t="s">
        <v>477</v>
      </c>
      <c r="N219" s="49" t="s">
        <v>246</v>
      </c>
      <c r="O219" s="2" t="s">
        <v>66</v>
      </c>
      <c r="P219" s="2" t="s">
        <v>106</v>
      </c>
      <c r="Q219" s="5" t="s">
        <v>625</v>
      </c>
      <c r="R219" s="15">
        <v>540</v>
      </c>
      <c r="S219" s="15">
        <v>318</v>
      </c>
      <c r="T219" s="15">
        <v>162</v>
      </c>
      <c r="U219" s="15">
        <v>13</v>
      </c>
      <c r="V219" s="58">
        <v>-0.9</v>
      </c>
      <c r="W219" s="58">
        <v>0.03</v>
      </c>
      <c r="X219" s="58">
        <v>1015.49</v>
      </c>
      <c r="Y219" s="15">
        <v>99</v>
      </c>
      <c r="Z219" s="53">
        <v>4</v>
      </c>
      <c r="AA219" s="63"/>
    </row>
    <row r="220" spans="1:27" x14ac:dyDescent="0.2">
      <c r="A220" s="18" t="s">
        <v>11</v>
      </c>
      <c r="B220" s="17" t="s">
        <v>891</v>
      </c>
      <c r="C220" s="18">
        <f t="shared" si="25"/>
        <v>1</v>
      </c>
      <c r="D220" s="18">
        <f t="shared" si="26"/>
        <v>7</v>
      </c>
      <c r="E220" s="18">
        <f t="shared" si="27"/>
        <v>2016</v>
      </c>
      <c r="F220" s="54">
        <v>42552</v>
      </c>
      <c r="G220" s="4">
        <v>0.58124999999999993</v>
      </c>
      <c r="H220" s="26" t="s">
        <v>363</v>
      </c>
      <c r="I220" s="67">
        <v>0.74791666666666667</v>
      </c>
      <c r="J220" s="15">
        <f t="shared" si="24"/>
        <v>183</v>
      </c>
      <c r="K220" s="69">
        <v>69.998099999999994</v>
      </c>
      <c r="L220" s="8">
        <v>60.371533333333332</v>
      </c>
      <c r="M220" s="8" t="s">
        <v>477</v>
      </c>
      <c r="N220" s="49" t="s">
        <v>246</v>
      </c>
      <c r="O220" s="2" t="s">
        <v>67</v>
      </c>
      <c r="P220" s="2" t="s">
        <v>106</v>
      </c>
      <c r="Q220" s="5" t="s">
        <v>625</v>
      </c>
      <c r="R220" s="15">
        <v>550</v>
      </c>
      <c r="S220" s="15">
        <v>323</v>
      </c>
      <c r="T220" s="15">
        <v>167</v>
      </c>
      <c r="U220" s="15">
        <v>13</v>
      </c>
      <c r="V220" s="58">
        <v>-1.8</v>
      </c>
      <c r="W220" s="58">
        <v>0.03</v>
      </c>
      <c r="X220" s="58">
        <v>1015.47</v>
      </c>
      <c r="Y220" s="15">
        <v>99</v>
      </c>
      <c r="Z220" s="53">
        <v>4</v>
      </c>
      <c r="AA220" s="63"/>
    </row>
    <row r="221" spans="1:27" x14ac:dyDescent="0.2">
      <c r="A221" s="18" t="s">
        <v>11</v>
      </c>
      <c r="B221" s="17" t="s">
        <v>1056</v>
      </c>
      <c r="C221" s="18">
        <f t="shared" si="25"/>
        <v>1</v>
      </c>
      <c r="D221" s="18">
        <f t="shared" si="26"/>
        <v>7</v>
      </c>
      <c r="E221" s="18">
        <f t="shared" si="27"/>
        <v>2016</v>
      </c>
      <c r="F221" s="54">
        <v>42552</v>
      </c>
      <c r="G221" s="4">
        <v>0.60138888888888886</v>
      </c>
      <c r="H221" s="26" t="s">
        <v>363</v>
      </c>
      <c r="I221" s="67">
        <v>0.7680555555555556</v>
      </c>
      <c r="J221" s="15">
        <f t="shared" si="24"/>
        <v>183</v>
      </c>
      <c r="K221" s="69">
        <v>70.000166666666672</v>
      </c>
      <c r="L221" s="8">
        <v>60.366950000000003</v>
      </c>
      <c r="M221" s="8" t="s">
        <v>477</v>
      </c>
      <c r="N221" s="49" t="s">
        <v>246</v>
      </c>
      <c r="O221" s="2" t="s">
        <v>810</v>
      </c>
      <c r="P221" s="2" t="s">
        <v>15</v>
      </c>
      <c r="Q221" s="5" t="s">
        <v>881</v>
      </c>
      <c r="R221" s="15">
        <v>542</v>
      </c>
      <c r="S221" s="15">
        <v>348</v>
      </c>
      <c r="T221" s="15">
        <v>163</v>
      </c>
      <c r="U221" s="15">
        <v>10</v>
      </c>
      <c r="V221" s="58">
        <v>-1.1000000000000001</v>
      </c>
      <c r="W221" s="58">
        <v>0.03</v>
      </c>
      <c r="X221" s="58">
        <v>1015.48</v>
      </c>
      <c r="Y221" s="15">
        <v>99</v>
      </c>
      <c r="Z221" s="53">
        <v>4</v>
      </c>
      <c r="AA221" s="63"/>
    </row>
    <row r="222" spans="1:27" x14ac:dyDescent="0.2">
      <c r="A222" s="18" t="s">
        <v>11</v>
      </c>
      <c r="B222" s="17" t="s">
        <v>1056</v>
      </c>
      <c r="C222" s="18">
        <f t="shared" si="25"/>
        <v>1</v>
      </c>
      <c r="D222" s="18">
        <f t="shared" si="26"/>
        <v>7</v>
      </c>
      <c r="E222" s="18">
        <f t="shared" si="27"/>
        <v>2016</v>
      </c>
      <c r="F222" s="54">
        <v>42552</v>
      </c>
      <c r="G222" s="4">
        <v>0.62638888888888888</v>
      </c>
      <c r="H222" s="26" t="s">
        <v>363</v>
      </c>
      <c r="I222" s="67">
        <v>0.79305555555555562</v>
      </c>
      <c r="J222" s="15">
        <f t="shared" si="24"/>
        <v>183</v>
      </c>
      <c r="K222" s="69">
        <v>70.001050000000006</v>
      </c>
      <c r="L222" s="8">
        <v>60.379133333333336</v>
      </c>
      <c r="M222" s="8" t="s">
        <v>477</v>
      </c>
      <c r="N222" s="49" t="s">
        <v>246</v>
      </c>
      <c r="O222" s="2" t="s">
        <v>8</v>
      </c>
      <c r="P222" s="2" t="s">
        <v>15</v>
      </c>
      <c r="Q222" s="5" t="s">
        <v>881</v>
      </c>
      <c r="R222" s="15">
        <v>551</v>
      </c>
      <c r="S222" s="15">
        <v>0</v>
      </c>
      <c r="T222" s="15">
        <v>155</v>
      </c>
      <c r="U222" s="15">
        <v>12</v>
      </c>
      <c r="V222" s="58">
        <v>-1.5</v>
      </c>
      <c r="W222" s="58">
        <v>0.04</v>
      </c>
      <c r="X222" s="58">
        <v>1015.55</v>
      </c>
      <c r="Y222" s="15">
        <v>99</v>
      </c>
      <c r="Z222" s="53">
        <v>4</v>
      </c>
      <c r="AA222" s="63"/>
    </row>
    <row r="223" spans="1:27" x14ac:dyDescent="0.2">
      <c r="A223" s="18" t="s">
        <v>11</v>
      </c>
      <c r="B223" s="17" t="s">
        <v>890</v>
      </c>
      <c r="C223" s="18">
        <f>DAY(F223)</f>
        <v>1</v>
      </c>
      <c r="D223" s="18">
        <f>MONTH(F223)</f>
        <v>7</v>
      </c>
      <c r="E223" s="18">
        <f>YEAR(F223)</f>
        <v>2016</v>
      </c>
      <c r="F223" s="54">
        <v>42552</v>
      </c>
      <c r="G223" s="4">
        <v>0.62986111111111109</v>
      </c>
      <c r="H223" s="26" t="s">
        <v>363</v>
      </c>
      <c r="I223" s="67">
        <v>0.79652777777777783</v>
      </c>
      <c r="J223" s="15">
        <f>F223-42369</f>
        <v>183</v>
      </c>
      <c r="K223" s="69">
        <v>70.00215</v>
      </c>
      <c r="L223" s="8">
        <v>60.380333333333333</v>
      </c>
      <c r="M223" s="8" t="s">
        <v>477</v>
      </c>
      <c r="N223" s="49" t="s">
        <v>246</v>
      </c>
      <c r="O223" s="2" t="s">
        <v>721</v>
      </c>
      <c r="P223" s="2" t="s">
        <v>186</v>
      </c>
      <c r="Q223" s="5" t="s">
        <v>617</v>
      </c>
      <c r="R223" s="15">
        <v>543</v>
      </c>
      <c r="S223" s="15">
        <v>18</v>
      </c>
      <c r="T223" s="15">
        <v>155</v>
      </c>
      <c r="U223" s="15">
        <v>12</v>
      </c>
      <c r="V223" s="58">
        <v>-1.5</v>
      </c>
      <c r="W223" s="58">
        <v>0.04</v>
      </c>
      <c r="X223" s="58">
        <v>1015.55</v>
      </c>
      <c r="Y223" s="15">
        <v>99</v>
      </c>
      <c r="Z223" s="53">
        <v>4</v>
      </c>
      <c r="AA223" s="63"/>
    </row>
    <row r="224" spans="1:27" x14ac:dyDescent="0.2">
      <c r="A224" s="18" t="s">
        <v>11</v>
      </c>
      <c r="B224" s="17" t="s">
        <v>1062</v>
      </c>
      <c r="C224" s="18">
        <f t="shared" si="25"/>
        <v>1</v>
      </c>
      <c r="D224" s="18">
        <f t="shared" si="26"/>
        <v>7</v>
      </c>
      <c r="E224" s="18">
        <f t="shared" si="27"/>
        <v>2016</v>
      </c>
      <c r="F224" s="54">
        <v>42552</v>
      </c>
      <c r="G224" s="4">
        <v>0.64374999999999993</v>
      </c>
      <c r="H224" s="26" t="s">
        <v>363</v>
      </c>
      <c r="I224" s="67">
        <v>0.81041666666666667</v>
      </c>
      <c r="J224" s="15">
        <f t="shared" si="24"/>
        <v>183</v>
      </c>
      <c r="K224" s="69">
        <v>69.986366666666669</v>
      </c>
      <c r="L224" s="8">
        <v>60.392916666666665</v>
      </c>
      <c r="M224" s="8" t="s">
        <v>477</v>
      </c>
      <c r="N224" s="49" t="s">
        <v>246</v>
      </c>
      <c r="O224" s="2" t="s">
        <v>63</v>
      </c>
      <c r="P224" s="2" t="s">
        <v>92</v>
      </c>
      <c r="Q224" s="5" t="s">
        <v>619</v>
      </c>
      <c r="R224" s="15">
        <v>605</v>
      </c>
      <c r="S224" s="15">
        <v>270</v>
      </c>
      <c r="T224" s="15">
        <v>150</v>
      </c>
      <c r="U224" s="15">
        <v>13</v>
      </c>
      <c r="V224" s="58">
        <v>-0.6</v>
      </c>
      <c r="W224" s="58">
        <v>0.03</v>
      </c>
      <c r="X224" s="58">
        <v>1015.56</v>
      </c>
      <c r="Y224" s="15">
        <v>98</v>
      </c>
      <c r="Z224" s="53">
        <v>4</v>
      </c>
      <c r="AA224" s="63"/>
    </row>
    <row r="225" spans="1:27" x14ac:dyDescent="0.2">
      <c r="A225" s="18" t="s">
        <v>11</v>
      </c>
      <c r="B225" s="17" t="s">
        <v>1062</v>
      </c>
      <c r="C225" s="18">
        <f t="shared" si="25"/>
        <v>1</v>
      </c>
      <c r="D225" s="18">
        <f t="shared" si="26"/>
        <v>7</v>
      </c>
      <c r="E225" s="18">
        <f t="shared" si="27"/>
        <v>2016</v>
      </c>
      <c r="F225" s="54">
        <v>42552</v>
      </c>
      <c r="G225" s="4">
        <v>0.68611111111111101</v>
      </c>
      <c r="H225" s="26" t="s">
        <v>363</v>
      </c>
      <c r="I225" s="67">
        <v>0.85277777777777775</v>
      </c>
      <c r="J225" s="15">
        <f t="shared" si="24"/>
        <v>183</v>
      </c>
      <c r="K225" s="69">
        <v>69.98845</v>
      </c>
      <c r="L225" s="52">
        <v>60.42648333333333</v>
      </c>
      <c r="M225" s="8" t="s">
        <v>477</v>
      </c>
      <c r="N225" s="49" t="s">
        <v>246</v>
      </c>
      <c r="O225" s="2" t="s">
        <v>64</v>
      </c>
      <c r="P225" s="2" t="s">
        <v>92</v>
      </c>
      <c r="Q225" s="5" t="s">
        <v>619</v>
      </c>
      <c r="R225" s="15">
        <v>636</v>
      </c>
      <c r="S225" s="15">
        <v>356</v>
      </c>
      <c r="T225" s="15">
        <v>160</v>
      </c>
      <c r="U225" s="15">
        <v>13</v>
      </c>
      <c r="V225" s="58">
        <v>-1.7</v>
      </c>
      <c r="W225" s="58">
        <v>-0.04</v>
      </c>
      <c r="X225" s="58">
        <v>1015.14</v>
      </c>
      <c r="Y225" s="15">
        <v>99</v>
      </c>
      <c r="Z225" s="53">
        <v>4</v>
      </c>
      <c r="AA225" s="63"/>
    </row>
    <row r="226" spans="1:27" x14ac:dyDescent="0.2">
      <c r="A226" s="18" t="s">
        <v>11</v>
      </c>
      <c r="B226" s="17" t="s">
        <v>486</v>
      </c>
      <c r="C226" s="18">
        <f t="shared" si="25"/>
        <v>1</v>
      </c>
      <c r="D226" s="18">
        <f t="shared" si="26"/>
        <v>7</v>
      </c>
      <c r="E226" s="18">
        <f t="shared" si="27"/>
        <v>2016</v>
      </c>
      <c r="F226" s="54">
        <v>42552</v>
      </c>
      <c r="G226" s="4">
        <v>0.72986111111111107</v>
      </c>
      <c r="H226" s="26" t="s">
        <v>363</v>
      </c>
      <c r="I226" s="67">
        <v>0.8965277777777777</v>
      </c>
      <c r="J226" s="15">
        <f t="shared" si="24"/>
        <v>183</v>
      </c>
      <c r="K226" s="69">
        <v>70.001783333333336</v>
      </c>
      <c r="L226" s="8">
        <v>60.67915</v>
      </c>
      <c r="M226" s="8" t="s">
        <v>478</v>
      </c>
      <c r="N226" s="49" t="s">
        <v>247</v>
      </c>
      <c r="O226" s="2" t="s">
        <v>608</v>
      </c>
      <c r="P226" s="2" t="s">
        <v>15</v>
      </c>
      <c r="Q226" s="5" t="s">
        <v>882</v>
      </c>
      <c r="R226" s="15">
        <v>920</v>
      </c>
      <c r="S226" s="15">
        <v>8</v>
      </c>
      <c r="T226" s="15">
        <v>150</v>
      </c>
      <c r="U226" s="15">
        <v>12</v>
      </c>
      <c r="V226" s="58">
        <v>-1.9</v>
      </c>
      <c r="W226" s="58">
        <v>-0.03</v>
      </c>
      <c r="X226" s="58">
        <v>1015.01</v>
      </c>
      <c r="Y226" s="15">
        <v>99</v>
      </c>
      <c r="Z226" s="53">
        <v>4</v>
      </c>
      <c r="AA226" s="63"/>
    </row>
    <row r="227" spans="1:27" x14ac:dyDescent="0.2">
      <c r="A227" s="18" t="s">
        <v>11</v>
      </c>
      <c r="B227" s="17" t="s">
        <v>486</v>
      </c>
      <c r="C227" s="18">
        <f t="shared" si="25"/>
        <v>1</v>
      </c>
      <c r="D227" s="18">
        <f t="shared" si="26"/>
        <v>7</v>
      </c>
      <c r="E227" s="18">
        <f t="shared" si="27"/>
        <v>2016</v>
      </c>
      <c r="F227" s="54">
        <v>42552</v>
      </c>
      <c r="G227" s="4">
        <v>0.75624999999999998</v>
      </c>
      <c r="H227" s="26" t="s">
        <v>363</v>
      </c>
      <c r="I227" s="67">
        <v>0.92291666666666661</v>
      </c>
      <c r="J227" s="15">
        <f t="shared" si="24"/>
        <v>183</v>
      </c>
      <c r="K227" s="69">
        <v>70.009950000000003</v>
      </c>
      <c r="L227" s="8">
        <v>60.677833333333332</v>
      </c>
      <c r="M227" s="8" t="s">
        <v>478</v>
      </c>
      <c r="N227" s="49" t="s">
        <v>247</v>
      </c>
      <c r="O227" s="2" t="s">
        <v>8</v>
      </c>
      <c r="P227" s="2" t="s">
        <v>15</v>
      </c>
      <c r="Q227" s="5" t="s">
        <v>882</v>
      </c>
      <c r="R227" s="15">
        <v>883</v>
      </c>
      <c r="S227" s="15">
        <v>64</v>
      </c>
      <c r="T227" s="15">
        <v>210</v>
      </c>
      <c r="U227" s="15">
        <v>2</v>
      </c>
      <c r="V227" s="58">
        <v>-0.7</v>
      </c>
      <c r="W227" s="58">
        <v>-0.05</v>
      </c>
      <c r="X227" s="58">
        <v>1015.02</v>
      </c>
      <c r="Y227" s="15">
        <v>99</v>
      </c>
      <c r="Z227" s="53">
        <v>4</v>
      </c>
      <c r="AA227" s="63"/>
    </row>
    <row r="228" spans="1:27" x14ac:dyDescent="0.2">
      <c r="A228" s="18" t="s">
        <v>11</v>
      </c>
      <c r="B228" s="17" t="s">
        <v>487</v>
      </c>
      <c r="C228" s="18">
        <f t="shared" si="25"/>
        <v>1</v>
      </c>
      <c r="D228" s="18">
        <f t="shared" si="26"/>
        <v>7</v>
      </c>
      <c r="E228" s="18">
        <f t="shared" si="27"/>
        <v>2016</v>
      </c>
      <c r="F228" s="54">
        <v>42552</v>
      </c>
      <c r="G228" s="4">
        <v>0.80138888888888893</v>
      </c>
      <c r="H228" s="26" t="s">
        <v>363</v>
      </c>
      <c r="I228" s="67">
        <v>0.96805555555555556</v>
      </c>
      <c r="J228" s="15">
        <f t="shared" si="24"/>
        <v>183</v>
      </c>
      <c r="K228" s="69">
        <v>70.002750000000006</v>
      </c>
      <c r="L228" s="8">
        <v>60.972316666666664</v>
      </c>
      <c r="M228" s="8" t="s">
        <v>488</v>
      </c>
      <c r="N228" s="49" t="s">
        <v>283</v>
      </c>
      <c r="O228" s="2" t="s">
        <v>620</v>
      </c>
      <c r="P228" s="2" t="s">
        <v>15</v>
      </c>
      <c r="Q228" s="5" t="s">
        <v>883</v>
      </c>
      <c r="R228" s="15">
        <v>1257</v>
      </c>
      <c r="S228" s="15">
        <v>82</v>
      </c>
      <c r="T228" s="15">
        <v>160</v>
      </c>
      <c r="U228" s="15">
        <v>10</v>
      </c>
      <c r="V228" s="58">
        <v>-2</v>
      </c>
      <c r="W228" s="58">
        <v>-0.26</v>
      </c>
      <c r="X228" s="58">
        <v>1014.8</v>
      </c>
      <c r="Y228" s="15">
        <v>99</v>
      </c>
      <c r="Z228" s="53">
        <v>4</v>
      </c>
      <c r="AA228" s="63"/>
    </row>
    <row r="229" spans="1:27" x14ac:dyDescent="0.2">
      <c r="A229" s="18" t="s">
        <v>11</v>
      </c>
      <c r="B229" s="17" t="s">
        <v>487</v>
      </c>
      <c r="C229" s="18">
        <f t="shared" si="25"/>
        <v>1</v>
      </c>
      <c r="D229" s="18">
        <f t="shared" si="26"/>
        <v>7</v>
      </c>
      <c r="E229" s="18">
        <f t="shared" si="27"/>
        <v>2016</v>
      </c>
      <c r="F229" s="54">
        <v>42552</v>
      </c>
      <c r="G229" s="4">
        <v>0.85625000000000007</v>
      </c>
      <c r="H229" s="26" t="s">
        <v>365</v>
      </c>
      <c r="I229" s="67">
        <v>2.2916666666666669E-2</v>
      </c>
      <c r="J229" s="15">
        <f t="shared" si="24"/>
        <v>183</v>
      </c>
      <c r="K229" s="69">
        <v>70.013149999999996</v>
      </c>
      <c r="L229" s="8">
        <v>60.975783333333332</v>
      </c>
      <c r="M229" s="8" t="s">
        <v>488</v>
      </c>
      <c r="N229" s="49" t="s">
        <v>283</v>
      </c>
      <c r="O229" s="2" t="s">
        <v>8</v>
      </c>
      <c r="P229" s="2" t="s">
        <v>15</v>
      </c>
      <c r="Q229" s="5" t="s">
        <v>883</v>
      </c>
      <c r="R229" s="15">
        <v>1232</v>
      </c>
      <c r="S229" s="15">
        <v>90</v>
      </c>
      <c r="T229" s="15">
        <v>170</v>
      </c>
      <c r="U229" s="15">
        <v>4</v>
      </c>
      <c r="V229" s="58">
        <v>-1.3</v>
      </c>
      <c r="W229" s="58">
        <v>-0.26</v>
      </c>
      <c r="X229" s="58">
        <v>1015.02</v>
      </c>
      <c r="Y229" s="15">
        <v>99</v>
      </c>
      <c r="Z229" s="53">
        <v>4</v>
      </c>
      <c r="AA229" s="63"/>
    </row>
    <row r="230" spans="1:27" x14ac:dyDescent="0.2">
      <c r="A230" s="18" t="s">
        <v>11</v>
      </c>
      <c r="B230" s="17" t="s">
        <v>495</v>
      </c>
      <c r="C230" s="18">
        <f t="shared" si="25"/>
        <v>1</v>
      </c>
      <c r="D230" s="18">
        <f t="shared" si="26"/>
        <v>7</v>
      </c>
      <c r="E230" s="18">
        <f t="shared" si="27"/>
        <v>2016</v>
      </c>
      <c r="F230" s="54">
        <v>42552</v>
      </c>
      <c r="G230" s="4">
        <v>0.89861111111111114</v>
      </c>
      <c r="H230" s="26" t="s">
        <v>365</v>
      </c>
      <c r="I230" s="67">
        <v>6.5277777777777782E-2</v>
      </c>
      <c r="J230" s="15">
        <f t="shared" si="24"/>
        <v>183</v>
      </c>
      <c r="K230" s="69">
        <v>69.996866666666662</v>
      </c>
      <c r="L230" s="8">
        <v>61.243499999999997</v>
      </c>
      <c r="M230" s="8" t="s">
        <v>489</v>
      </c>
      <c r="N230" s="49" t="s">
        <v>248</v>
      </c>
      <c r="O230" s="2" t="s">
        <v>24</v>
      </c>
      <c r="P230" s="2" t="s">
        <v>42</v>
      </c>
      <c r="Q230" s="5" t="s">
        <v>634</v>
      </c>
      <c r="R230" s="15">
        <v>1471</v>
      </c>
      <c r="S230" s="15">
        <v>343</v>
      </c>
      <c r="T230" s="15">
        <v>160</v>
      </c>
      <c r="U230" s="15">
        <v>9</v>
      </c>
      <c r="V230" s="58">
        <v>-2.2999999999999998</v>
      </c>
      <c r="W230" s="58">
        <v>-0.65</v>
      </c>
      <c r="X230" s="58">
        <v>1014.88</v>
      </c>
      <c r="Y230" s="15">
        <v>99</v>
      </c>
      <c r="Z230" s="53">
        <v>5</v>
      </c>
      <c r="AA230" s="63"/>
    </row>
    <row r="231" spans="1:27" x14ac:dyDescent="0.2">
      <c r="A231" s="18" t="s">
        <v>11</v>
      </c>
      <c r="B231" s="17" t="s">
        <v>495</v>
      </c>
      <c r="C231" s="18">
        <f t="shared" si="25"/>
        <v>1</v>
      </c>
      <c r="D231" s="18">
        <f t="shared" si="26"/>
        <v>7</v>
      </c>
      <c r="E231" s="18">
        <f t="shared" si="27"/>
        <v>2016</v>
      </c>
      <c r="F231" s="54">
        <v>42552</v>
      </c>
      <c r="G231" s="4">
        <v>0.92499999999999993</v>
      </c>
      <c r="H231" s="26" t="s">
        <v>365</v>
      </c>
      <c r="I231" s="67">
        <v>9.1666666666666674E-2</v>
      </c>
      <c r="J231" s="15">
        <f t="shared" si="24"/>
        <v>183</v>
      </c>
      <c r="K231" s="69">
        <v>69.997233333333327</v>
      </c>
      <c r="L231" s="8">
        <v>61.237749999999998</v>
      </c>
      <c r="M231" s="8" t="s">
        <v>489</v>
      </c>
      <c r="N231" s="49" t="s">
        <v>248</v>
      </c>
      <c r="O231" s="2" t="s">
        <v>25</v>
      </c>
      <c r="P231" s="2" t="s">
        <v>42</v>
      </c>
      <c r="Q231" s="5" t="s">
        <v>634</v>
      </c>
      <c r="R231" s="15">
        <v>1465</v>
      </c>
      <c r="S231" s="15">
        <v>301</v>
      </c>
      <c r="T231" s="15">
        <v>130</v>
      </c>
      <c r="U231" s="15">
        <v>8</v>
      </c>
      <c r="V231" s="58">
        <v>-2.1</v>
      </c>
      <c r="W231" s="58">
        <v>-0.65</v>
      </c>
      <c r="X231" s="58">
        <v>1014.92</v>
      </c>
      <c r="Y231" s="15">
        <v>99</v>
      </c>
      <c r="Z231" s="53">
        <v>5</v>
      </c>
      <c r="AA231" s="63"/>
    </row>
    <row r="232" spans="1:27" x14ac:dyDescent="0.2">
      <c r="A232" s="18" t="s">
        <v>11</v>
      </c>
      <c r="B232" s="17" t="s">
        <v>892</v>
      </c>
      <c r="C232" s="18">
        <f t="shared" si="25"/>
        <v>1</v>
      </c>
      <c r="D232" s="18">
        <f t="shared" si="26"/>
        <v>7</v>
      </c>
      <c r="E232" s="18">
        <f t="shared" si="27"/>
        <v>2016</v>
      </c>
      <c r="F232" s="54">
        <v>42552</v>
      </c>
      <c r="G232" s="4">
        <v>0.93055555555555547</v>
      </c>
      <c r="H232" s="26" t="s">
        <v>365</v>
      </c>
      <c r="I232" s="67">
        <v>9.7222222222222224E-2</v>
      </c>
      <c r="J232" s="15">
        <f t="shared" si="24"/>
        <v>183</v>
      </c>
      <c r="K232" s="69">
        <v>69.997366666666665</v>
      </c>
      <c r="L232" s="8">
        <v>61.238250000000001</v>
      </c>
      <c r="M232" s="8" t="s">
        <v>489</v>
      </c>
      <c r="N232" s="49" t="s">
        <v>248</v>
      </c>
      <c r="O232" s="2" t="s">
        <v>620</v>
      </c>
      <c r="P232" s="2" t="s">
        <v>15</v>
      </c>
      <c r="Q232" s="5" t="s">
        <v>894</v>
      </c>
      <c r="R232" s="15">
        <v>1466</v>
      </c>
      <c r="S232" s="15">
        <v>59</v>
      </c>
      <c r="T232" s="15">
        <v>150</v>
      </c>
      <c r="U232" s="15">
        <v>4</v>
      </c>
      <c r="V232" s="58">
        <v>-2.1</v>
      </c>
      <c r="W232" s="58">
        <v>-0.64</v>
      </c>
      <c r="X232" s="58">
        <v>1014.89</v>
      </c>
      <c r="Y232" s="15">
        <v>99</v>
      </c>
      <c r="Z232" s="53">
        <v>5</v>
      </c>
      <c r="AA232" s="63"/>
    </row>
    <row r="233" spans="1:27" x14ac:dyDescent="0.2">
      <c r="A233" s="18" t="s">
        <v>11</v>
      </c>
      <c r="B233" s="17" t="s">
        <v>892</v>
      </c>
      <c r="C233" s="18">
        <f t="shared" si="25"/>
        <v>1</v>
      </c>
      <c r="D233" s="18">
        <f t="shared" si="26"/>
        <v>7</v>
      </c>
      <c r="E233" s="18">
        <f t="shared" si="27"/>
        <v>2016</v>
      </c>
      <c r="F233" s="54">
        <v>42552</v>
      </c>
      <c r="G233" s="4">
        <v>0.9555555555555556</v>
      </c>
      <c r="H233" s="26" t="s">
        <v>365</v>
      </c>
      <c r="I233" s="67">
        <v>0.12222222222222223</v>
      </c>
      <c r="J233" s="15">
        <f t="shared" si="24"/>
        <v>183</v>
      </c>
      <c r="K233" s="69">
        <v>69.998900000000006</v>
      </c>
      <c r="L233" s="8">
        <v>61.239033333333332</v>
      </c>
      <c r="M233" s="8" t="s">
        <v>489</v>
      </c>
      <c r="N233" s="49" t="s">
        <v>248</v>
      </c>
      <c r="O233" s="2" t="s">
        <v>8</v>
      </c>
      <c r="P233" s="2" t="s">
        <v>15</v>
      </c>
      <c r="Q233" s="5" t="s">
        <v>894</v>
      </c>
      <c r="R233" s="15">
        <v>1465</v>
      </c>
      <c r="S233" s="15">
        <v>61</v>
      </c>
      <c r="T233" s="15">
        <v>160</v>
      </c>
      <c r="U233" s="15">
        <v>5</v>
      </c>
      <c r="V233" s="58">
        <v>-2</v>
      </c>
      <c r="W233" s="58">
        <v>-0.62</v>
      </c>
      <c r="X233" s="58">
        <v>1014.82</v>
      </c>
      <c r="Y233" s="15">
        <v>99</v>
      </c>
      <c r="Z233" s="53">
        <v>5</v>
      </c>
      <c r="AA233" s="63"/>
    </row>
    <row r="234" spans="1:27" x14ac:dyDescent="0.2">
      <c r="A234" s="18" t="s">
        <v>11</v>
      </c>
      <c r="B234" s="17" t="s">
        <v>496</v>
      </c>
      <c r="C234" s="18">
        <f t="shared" si="25"/>
        <v>2</v>
      </c>
      <c r="D234" s="18">
        <f t="shared" si="26"/>
        <v>7</v>
      </c>
      <c r="E234" s="18">
        <f t="shared" si="27"/>
        <v>2016</v>
      </c>
      <c r="F234" s="3">
        <v>42553</v>
      </c>
      <c r="G234" s="4">
        <v>6.9444444444444447E-4</v>
      </c>
      <c r="H234" s="26" t="s">
        <v>365</v>
      </c>
      <c r="I234" s="67">
        <v>0.1673611111111111</v>
      </c>
      <c r="J234" s="15">
        <f t="shared" si="24"/>
        <v>184</v>
      </c>
      <c r="K234" s="69">
        <v>70.003</v>
      </c>
      <c r="L234" s="8">
        <v>61.561500000000002</v>
      </c>
      <c r="M234" s="8" t="s">
        <v>490</v>
      </c>
      <c r="N234" s="49" t="s">
        <v>247</v>
      </c>
      <c r="O234" s="2" t="s">
        <v>620</v>
      </c>
      <c r="P234" s="2" t="s">
        <v>15</v>
      </c>
      <c r="Q234" s="5" t="s">
        <v>895</v>
      </c>
      <c r="R234" s="15">
        <v>1694</v>
      </c>
      <c r="S234" s="15">
        <v>67</v>
      </c>
      <c r="T234" s="15">
        <v>160</v>
      </c>
      <c r="U234" s="15">
        <v>5</v>
      </c>
      <c r="V234" s="58">
        <v>-2.6</v>
      </c>
      <c r="W234" s="58">
        <v>-0.78</v>
      </c>
      <c r="X234" s="58">
        <v>1014.81</v>
      </c>
      <c r="Y234" s="15">
        <v>99</v>
      </c>
      <c r="Z234" s="53">
        <v>5</v>
      </c>
      <c r="AA234" s="63"/>
    </row>
    <row r="235" spans="1:27" x14ac:dyDescent="0.2">
      <c r="A235" s="18" t="s">
        <v>11</v>
      </c>
      <c r="B235" s="17" t="s">
        <v>496</v>
      </c>
      <c r="C235" s="18">
        <f t="shared" si="25"/>
        <v>2</v>
      </c>
      <c r="D235" s="18">
        <f t="shared" si="26"/>
        <v>7</v>
      </c>
      <c r="E235" s="18">
        <f t="shared" si="27"/>
        <v>2016</v>
      </c>
      <c r="F235" s="3">
        <v>42553</v>
      </c>
      <c r="G235" s="4">
        <v>4.5138888888888888E-2</v>
      </c>
      <c r="H235" s="26" t="s">
        <v>365</v>
      </c>
      <c r="I235" s="67">
        <v>0.21180555555555555</v>
      </c>
      <c r="J235" s="15">
        <f t="shared" si="24"/>
        <v>184</v>
      </c>
      <c r="K235" s="69">
        <v>70.003500000000003</v>
      </c>
      <c r="L235" s="8">
        <v>61.552433333333333</v>
      </c>
      <c r="M235" s="8" t="s">
        <v>490</v>
      </c>
      <c r="N235" s="49" t="s">
        <v>247</v>
      </c>
      <c r="O235" s="2" t="s">
        <v>8</v>
      </c>
      <c r="P235" s="2" t="s">
        <v>15</v>
      </c>
      <c r="Q235" s="5" t="s">
        <v>895</v>
      </c>
      <c r="R235" s="15">
        <v>1688</v>
      </c>
      <c r="S235" s="15">
        <v>19</v>
      </c>
      <c r="T235" s="15">
        <v>179</v>
      </c>
      <c r="U235" s="15">
        <v>5</v>
      </c>
      <c r="V235" s="58">
        <v>-1.9</v>
      </c>
      <c r="W235" s="58">
        <v>-0.73</v>
      </c>
      <c r="X235" s="58">
        <v>1014.63</v>
      </c>
      <c r="Y235" s="15">
        <v>99</v>
      </c>
      <c r="Z235" s="53">
        <v>5</v>
      </c>
      <c r="AA235" s="63"/>
    </row>
    <row r="236" spans="1:27" x14ac:dyDescent="0.2">
      <c r="A236" s="18" t="s">
        <v>11</v>
      </c>
      <c r="B236" s="17" t="s">
        <v>497</v>
      </c>
      <c r="C236" s="18">
        <f t="shared" si="25"/>
        <v>2</v>
      </c>
      <c r="D236" s="18">
        <f t="shared" si="26"/>
        <v>7</v>
      </c>
      <c r="E236" s="18">
        <f t="shared" si="27"/>
        <v>2016</v>
      </c>
      <c r="F236" s="3">
        <v>42553</v>
      </c>
      <c r="G236" s="4">
        <v>8.8888888888888892E-2</v>
      </c>
      <c r="H236" s="26" t="s">
        <v>365</v>
      </c>
      <c r="I236" s="67">
        <v>0.25555555555555559</v>
      </c>
      <c r="J236" s="15">
        <f t="shared" si="24"/>
        <v>184</v>
      </c>
      <c r="K236" s="69">
        <v>69.992533333333327</v>
      </c>
      <c r="L236" s="8">
        <v>61.855550000000001</v>
      </c>
      <c r="M236" s="8" t="s">
        <v>491</v>
      </c>
      <c r="N236" s="49" t="s">
        <v>283</v>
      </c>
      <c r="O236" s="2" t="s">
        <v>620</v>
      </c>
      <c r="P236" s="2" t="s">
        <v>15</v>
      </c>
      <c r="Q236" s="5" t="s">
        <v>896</v>
      </c>
      <c r="R236" s="15">
        <v>1856</v>
      </c>
      <c r="S236" s="15">
        <v>334</v>
      </c>
      <c r="T236" s="15">
        <v>164</v>
      </c>
      <c r="U236" s="15">
        <v>5</v>
      </c>
      <c r="V236" s="58">
        <v>-2.8</v>
      </c>
      <c r="W236" s="58">
        <v>-0.84</v>
      </c>
      <c r="X236" s="58">
        <v>1014.54</v>
      </c>
      <c r="Y236" s="15">
        <v>99</v>
      </c>
      <c r="Z236" s="53">
        <v>5</v>
      </c>
      <c r="AA236" s="63"/>
    </row>
    <row r="237" spans="1:27" x14ac:dyDescent="0.2">
      <c r="A237" s="18" t="s">
        <v>11</v>
      </c>
      <c r="B237" s="17" t="s">
        <v>497</v>
      </c>
      <c r="C237" s="18">
        <f t="shared" si="25"/>
        <v>2</v>
      </c>
      <c r="D237" s="18">
        <f t="shared" si="26"/>
        <v>7</v>
      </c>
      <c r="E237" s="18">
        <f t="shared" si="27"/>
        <v>2016</v>
      </c>
      <c r="F237" s="3">
        <v>42553</v>
      </c>
      <c r="G237" s="4">
        <v>0.15694444444444444</v>
      </c>
      <c r="H237" s="26" t="s">
        <v>365</v>
      </c>
      <c r="I237" s="67">
        <v>0.32361111111111113</v>
      </c>
      <c r="J237" s="15">
        <f t="shared" si="24"/>
        <v>184</v>
      </c>
      <c r="K237" s="69">
        <v>69.988833333333332</v>
      </c>
      <c r="L237" s="8">
        <v>61.83421666666667</v>
      </c>
      <c r="M237" s="8" t="s">
        <v>491</v>
      </c>
      <c r="N237" s="49" t="s">
        <v>283</v>
      </c>
      <c r="O237" s="2" t="s">
        <v>8</v>
      </c>
      <c r="P237" s="2" t="s">
        <v>15</v>
      </c>
      <c r="Q237" s="5" t="s">
        <v>896</v>
      </c>
      <c r="R237" s="15">
        <v>1850</v>
      </c>
      <c r="S237" s="15">
        <v>337</v>
      </c>
      <c r="T237" s="15">
        <v>315</v>
      </c>
      <c r="U237" s="15">
        <v>0.2</v>
      </c>
      <c r="V237" s="58">
        <v>-2</v>
      </c>
      <c r="W237" s="58">
        <v>-0.75</v>
      </c>
      <c r="X237" s="58">
        <v>1015</v>
      </c>
      <c r="Y237" s="15">
        <v>99</v>
      </c>
      <c r="Z237" s="53">
        <v>5</v>
      </c>
      <c r="AA237" s="63"/>
    </row>
    <row r="238" spans="1:27" x14ac:dyDescent="0.2">
      <c r="A238" s="18" t="s">
        <v>11</v>
      </c>
      <c r="B238" s="17" t="s">
        <v>893</v>
      </c>
      <c r="C238" s="18">
        <f t="shared" si="25"/>
        <v>2</v>
      </c>
      <c r="D238" s="18">
        <f t="shared" si="26"/>
        <v>7</v>
      </c>
      <c r="E238" s="18">
        <f t="shared" si="27"/>
        <v>2016</v>
      </c>
      <c r="F238" s="3">
        <v>42553</v>
      </c>
      <c r="G238" s="4">
        <v>0.20833333333333334</v>
      </c>
      <c r="H238" s="26" t="s">
        <v>365</v>
      </c>
      <c r="I238" s="67">
        <v>0.375</v>
      </c>
      <c r="J238" s="15">
        <f t="shared" si="24"/>
        <v>184</v>
      </c>
      <c r="K238" s="69">
        <v>69.996866666666662</v>
      </c>
      <c r="L238" s="8">
        <v>62.150316666666669</v>
      </c>
      <c r="M238" s="8" t="s">
        <v>492</v>
      </c>
      <c r="N238" s="49" t="s">
        <v>247</v>
      </c>
      <c r="O238" s="2" t="s">
        <v>608</v>
      </c>
      <c r="P238" s="2" t="s">
        <v>15</v>
      </c>
      <c r="Q238" s="5" t="s">
        <v>897</v>
      </c>
      <c r="R238" s="15">
        <v>1964</v>
      </c>
      <c r="S238" s="15">
        <v>239</v>
      </c>
      <c r="T238" s="15">
        <v>310</v>
      </c>
      <c r="U238" s="15">
        <v>4</v>
      </c>
      <c r="V238" s="58">
        <v>-2.9</v>
      </c>
      <c r="W238" s="58">
        <v>-0.79</v>
      </c>
      <c r="X238" s="58">
        <v>1015.13</v>
      </c>
      <c r="Y238" s="15">
        <v>99</v>
      </c>
      <c r="Z238" s="53">
        <v>5</v>
      </c>
      <c r="AA238" s="63"/>
    </row>
    <row r="239" spans="1:27" x14ac:dyDescent="0.2">
      <c r="A239" s="18" t="s">
        <v>11</v>
      </c>
      <c r="B239" s="17" t="s">
        <v>893</v>
      </c>
      <c r="C239" s="18">
        <f t="shared" si="25"/>
        <v>2</v>
      </c>
      <c r="D239" s="18">
        <f t="shared" si="26"/>
        <v>7</v>
      </c>
      <c r="E239" s="18">
        <f t="shared" si="27"/>
        <v>2016</v>
      </c>
      <c r="F239" s="3">
        <v>42553</v>
      </c>
      <c r="G239" s="4">
        <v>0.25555555555555559</v>
      </c>
      <c r="H239" s="26" t="s">
        <v>365</v>
      </c>
      <c r="I239" s="67">
        <v>0.42222222222222222</v>
      </c>
      <c r="J239" s="15">
        <f t="shared" si="24"/>
        <v>184</v>
      </c>
      <c r="K239" s="69">
        <v>69.996899999999997</v>
      </c>
      <c r="L239" s="8">
        <v>62.163966666666667</v>
      </c>
      <c r="M239" s="8" t="s">
        <v>492</v>
      </c>
      <c r="N239" s="49" t="s">
        <v>247</v>
      </c>
      <c r="O239" s="2" t="s">
        <v>8</v>
      </c>
      <c r="P239" s="2" t="s">
        <v>15</v>
      </c>
      <c r="Q239" s="5" t="s">
        <v>897</v>
      </c>
      <c r="R239" s="15">
        <v>1968</v>
      </c>
      <c r="S239" s="15">
        <v>197</v>
      </c>
      <c r="T239" s="15">
        <v>0</v>
      </c>
      <c r="U239" s="15">
        <v>0</v>
      </c>
      <c r="V239" s="58">
        <v>-2.8</v>
      </c>
      <c r="W239" s="58">
        <v>-0.7</v>
      </c>
      <c r="X239" s="58">
        <v>1015.3</v>
      </c>
      <c r="Y239" s="15">
        <v>99</v>
      </c>
      <c r="Z239" s="53">
        <v>5</v>
      </c>
      <c r="AA239" s="63"/>
    </row>
    <row r="240" spans="1:27" x14ac:dyDescent="0.2">
      <c r="A240" s="18" t="s">
        <v>11</v>
      </c>
      <c r="B240" s="17" t="s">
        <v>498</v>
      </c>
      <c r="C240" s="18">
        <f t="shared" si="25"/>
        <v>2</v>
      </c>
      <c r="D240" s="18">
        <f t="shared" si="26"/>
        <v>7</v>
      </c>
      <c r="E240" s="18">
        <f t="shared" si="27"/>
        <v>2016</v>
      </c>
      <c r="F240" s="3">
        <v>42553</v>
      </c>
      <c r="G240" s="4">
        <v>0.33819444444444446</v>
      </c>
      <c r="H240" s="26" t="s">
        <v>365</v>
      </c>
      <c r="I240" s="67">
        <v>0.50486111111111109</v>
      </c>
      <c r="J240" s="15">
        <f t="shared" si="24"/>
        <v>184</v>
      </c>
      <c r="K240" s="69">
        <v>70.013566666666662</v>
      </c>
      <c r="L240" s="8">
        <v>62.422849999999997</v>
      </c>
      <c r="M240" s="8" t="s">
        <v>493</v>
      </c>
      <c r="N240" s="49" t="s">
        <v>246</v>
      </c>
      <c r="O240" s="2" t="s">
        <v>494</v>
      </c>
      <c r="P240" s="2" t="s">
        <v>226</v>
      </c>
      <c r="Q240" s="5" t="s">
        <v>617</v>
      </c>
      <c r="R240" s="15">
        <v>2158</v>
      </c>
      <c r="S240" s="15">
        <v>270</v>
      </c>
      <c r="T240" s="15">
        <v>120</v>
      </c>
      <c r="U240" s="15">
        <v>8</v>
      </c>
      <c r="V240" s="58">
        <v>-2.4</v>
      </c>
      <c r="W240" s="58">
        <v>-0.81</v>
      </c>
      <c r="X240" s="58">
        <v>1015.78</v>
      </c>
      <c r="Y240" s="15">
        <v>99</v>
      </c>
      <c r="Z240" s="53">
        <v>7</v>
      </c>
      <c r="AA240" s="63"/>
    </row>
    <row r="241" spans="1:27" x14ac:dyDescent="0.2">
      <c r="A241" s="18" t="s">
        <v>11</v>
      </c>
      <c r="B241" s="17" t="s">
        <v>902</v>
      </c>
      <c r="C241" s="18">
        <f t="shared" ref="C241" si="35">DAY(F241)</f>
        <v>2</v>
      </c>
      <c r="D241" s="18">
        <f t="shared" ref="D241" si="36">MONTH(F241)</f>
        <v>7</v>
      </c>
      <c r="E241" s="18">
        <f t="shared" ref="E241" si="37">YEAR(F241)</f>
        <v>2016</v>
      </c>
      <c r="F241" s="3">
        <v>42553</v>
      </c>
      <c r="G241" s="4">
        <v>0.40763888888888888</v>
      </c>
      <c r="H241" s="26" t="s">
        <v>365</v>
      </c>
      <c r="I241" s="67">
        <v>0.57430555555555551</v>
      </c>
      <c r="J241" s="15">
        <f t="shared" si="24"/>
        <v>184</v>
      </c>
      <c r="K241" s="69">
        <v>70.009100000000004</v>
      </c>
      <c r="L241" s="8">
        <v>62.429200000000002</v>
      </c>
      <c r="M241" s="8" t="s">
        <v>493</v>
      </c>
      <c r="N241" s="49" t="s">
        <v>246</v>
      </c>
      <c r="O241" s="2" t="s">
        <v>16</v>
      </c>
      <c r="P241" s="2" t="s">
        <v>16</v>
      </c>
      <c r="Q241" s="5" t="s">
        <v>605</v>
      </c>
      <c r="R241" s="15"/>
      <c r="S241" s="15"/>
      <c r="T241" s="15"/>
      <c r="U241" s="15"/>
      <c r="V241" s="58"/>
      <c r="W241" s="58"/>
      <c r="X241" s="58"/>
      <c r="Y241" s="15"/>
      <c r="Z241" s="53"/>
      <c r="AA241" s="63" t="s">
        <v>1063</v>
      </c>
    </row>
    <row r="242" spans="1:27" x14ac:dyDescent="0.2">
      <c r="A242" s="18" t="s">
        <v>11</v>
      </c>
      <c r="B242" s="17" t="s">
        <v>903</v>
      </c>
      <c r="C242" s="18">
        <f t="shared" si="25"/>
        <v>2</v>
      </c>
      <c r="D242" s="18">
        <f t="shared" si="26"/>
        <v>7</v>
      </c>
      <c r="E242" s="18">
        <f t="shared" si="27"/>
        <v>2016</v>
      </c>
      <c r="F242" s="3">
        <v>42553</v>
      </c>
      <c r="G242" s="4">
        <v>0.45416666666666666</v>
      </c>
      <c r="H242" s="26" t="s">
        <v>365</v>
      </c>
      <c r="I242" s="67">
        <v>0.62083333333333335</v>
      </c>
      <c r="J242" s="15">
        <f t="shared" si="24"/>
        <v>184</v>
      </c>
      <c r="K242" s="69">
        <v>70.004450000000006</v>
      </c>
      <c r="L242" s="8">
        <v>62.422899999999998</v>
      </c>
      <c r="M242" s="8" t="s">
        <v>493</v>
      </c>
      <c r="N242" s="49" t="s">
        <v>246</v>
      </c>
      <c r="O242" s="2" t="s">
        <v>608</v>
      </c>
      <c r="P242" s="2" t="s">
        <v>15</v>
      </c>
      <c r="Q242" s="5" t="s">
        <v>898</v>
      </c>
      <c r="R242" s="15">
        <v>2004</v>
      </c>
      <c r="S242" s="15">
        <v>214</v>
      </c>
      <c r="T242" s="15">
        <v>345</v>
      </c>
      <c r="U242" s="15">
        <v>2</v>
      </c>
      <c r="V242" s="58">
        <v>-1.3</v>
      </c>
      <c r="W242" s="58">
        <v>-0.75</v>
      </c>
      <c r="X242" s="58">
        <v>1016.81</v>
      </c>
      <c r="Y242" s="15">
        <v>99</v>
      </c>
      <c r="Z242" s="53">
        <v>7</v>
      </c>
      <c r="AA242" s="63"/>
    </row>
    <row r="243" spans="1:27" x14ac:dyDescent="0.2">
      <c r="A243" s="18" t="s">
        <v>11</v>
      </c>
      <c r="B243" s="17" t="s">
        <v>903</v>
      </c>
      <c r="C243" s="18">
        <f t="shared" si="25"/>
        <v>2</v>
      </c>
      <c r="D243" s="18">
        <f t="shared" si="26"/>
        <v>7</v>
      </c>
      <c r="E243" s="18">
        <f t="shared" si="27"/>
        <v>2016</v>
      </c>
      <c r="F243" s="3">
        <v>42553</v>
      </c>
      <c r="G243" s="4">
        <v>0.48194444444444445</v>
      </c>
      <c r="H243" s="26" t="s">
        <v>365</v>
      </c>
      <c r="I243" s="67">
        <v>0.64861111111111114</v>
      </c>
      <c r="J243" s="15">
        <f t="shared" si="24"/>
        <v>184</v>
      </c>
      <c r="K243" s="69">
        <v>70.017066666666665</v>
      </c>
      <c r="L243" s="8">
        <v>62.420333333333332</v>
      </c>
      <c r="M243" s="8" t="s">
        <v>493</v>
      </c>
      <c r="N243" s="49" t="s">
        <v>246</v>
      </c>
      <c r="O243" s="2" t="s">
        <v>8</v>
      </c>
      <c r="P243" s="2" t="s">
        <v>15</v>
      </c>
      <c r="Q243" s="5" t="s">
        <v>898</v>
      </c>
      <c r="R243" s="15">
        <v>2004</v>
      </c>
      <c r="S243" s="15">
        <v>260</v>
      </c>
      <c r="T243" s="15">
        <v>0</v>
      </c>
      <c r="U243" s="15">
        <v>11</v>
      </c>
      <c r="V243" s="58">
        <v>-0.6</v>
      </c>
      <c r="W243" s="58">
        <v>-0.71</v>
      </c>
      <c r="X243" s="58">
        <v>1017</v>
      </c>
      <c r="Y243" s="15">
        <v>97</v>
      </c>
      <c r="Z243" s="53">
        <v>7</v>
      </c>
      <c r="AA243" s="63"/>
    </row>
    <row r="244" spans="1:27" x14ac:dyDescent="0.2">
      <c r="A244" s="18" t="s">
        <v>11</v>
      </c>
      <c r="B244" s="17" t="s">
        <v>904</v>
      </c>
      <c r="C244" s="18">
        <f t="shared" si="25"/>
        <v>2</v>
      </c>
      <c r="D244" s="18">
        <f t="shared" si="26"/>
        <v>7</v>
      </c>
      <c r="E244" s="18">
        <f t="shared" si="27"/>
        <v>2016</v>
      </c>
      <c r="F244" s="3">
        <v>42553</v>
      </c>
      <c r="G244" s="4">
        <v>0.51944444444444449</v>
      </c>
      <c r="H244" s="26" t="s">
        <v>365</v>
      </c>
      <c r="I244" s="67">
        <v>0.68611111111111101</v>
      </c>
      <c r="J244" s="15">
        <f t="shared" si="24"/>
        <v>184</v>
      </c>
      <c r="K244" s="69">
        <v>70.014916666666664</v>
      </c>
      <c r="L244" s="8">
        <v>62.427599999999998</v>
      </c>
      <c r="M244" s="8" t="s">
        <v>493</v>
      </c>
      <c r="N244" s="49" t="s">
        <v>246</v>
      </c>
      <c r="O244" s="2" t="s">
        <v>123</v>
      </c>
      <c r="P244" s="2" t="s">
        <v>194</v>
      </c>
      <c r="Q244" s="5" t="s">
        <v>629</v>
      </c>
      <c r="R244" s="15">
        <v>2004</v>
      </c>
      <c r="S244" s="15">
        <v>283</v>
      </c>
      <c r="T244" s="15">
        <v>3</v>
      </c>
      <c r="U244" s="15">
        <v>2</v>
      </c>
      <c r="V244" s="58">
        <v>-0.5</v>
      </c>
      <c r="W244" s="58">
        <v>-0.73</v>
      </c>
      <c r="X244" s="58">
        <v>1017.13</v>
      </c>
      <c r="Y244" s="15">
        <v>97</v>
      </c>
      <c r="Z244" s="53">
        <v>7</v>
      </c>
      <c r="AA244" s="63"/>
    </row>
    <row r="245" spans="1:27" x14ac:dyDescent="0.2">
      <c r="A245" s="18" t="s">
        <v>11</v>
      </c>
      <c r="B245" s="17" t="s">
        <v>905</v>
      </c>
      <c r="C245" s="18">
        <f t="shared" si="25"/>
        <v>2</v>
      </c>
      <c r="D245" s="18">
        <f t="shared" si="26"/>
        <v>7</v>
      </c>
      <c r="E245" s="18">
        <f t="shared" si="27"/>
        <v>2016</v>
      </c>
      <c r="F245" s="3">
        <v>42553</v>
      </c>
      <c r="G245" s="4">
        <v>0.53333333333333333</v>
      </c>
      <c r="H245" s="26" t="s">
        <v>365</v>
      </c>
      <c r="I245" s="67">
        <v>0.70000000000000007</v>
      </c>
      <c r="J245" s="15">
        <f t="shared" si="24"/>
        <v>184</v>
      </c>
      <c r="K245" s="69">
        <v>70.012783333333331</v>
      </c>
      <c r="L245" s="8">
        <v>62.430549999999997</v>
      </c>
      <c r="M245" s="8" t="s">
        <v>493</v>
      </c>
      <c r="N245" s="49" t="s">
        <v>246</v>
      </c>
      <c r="O245" s="2" t="s">
        <v>366</v>
      </c>
      <c r="P245" s="2" t="s">
        <v>43</v>
      </c>
      <c r="Q245" s="5" t="s">
        <v>631</v>
      </c>
      <c r="R245" s="15">
        <v>2003</v>
      </c>
      <c r="S245" s="15">
        <v>12</v>
      </c>
      <c r="T245" s="15">
        <v>28</v>
      </c>
      <c r="U245" s="15">
        <v>4</v>
      </c>
      <c r="V245" s="58">
        <v>-1.6</v>
      </c>
      <c r="W245" s="58">
        <v>-0.72</v>
      </c>
      <c r="X245" s="58">
        <v>1017.18</v>
      </c>
      <c r="Y245" s="15">
        <v>98</v>
      </c>
      <c r="Z245" s="53">
        <v>7</v>
      </c>
      <c r="AA245" s="63"/>
    </row>
    <row r="246" spans="1:27" x14ac:dyDescent="0.2">
      <c r="A246" s="18" t="s">
        <v>11</v>
      </c>
      <c r="B246" s="17" t="s">
        <v>905</v>
      </c>
      <c r="C246" s="18">
        <f t="shared" si="25"/>
        <v>2</v>
      </c>
      <c r="D246" s="18">
        <f t="shared" si="26"/>
        <v>7</v>
      </c>
      <c r="E246" s="18">
        <f t="shared" si="27"/>
        <v>2016</v>
      </c>
      <c r="F246" s="3">
        <v>42553</v>
      </c>
      <c r="G246" s="4">
        <v>0.54999999999999993</v>
      </c>
      <c r="H246" s="26" t="s">
        <v>365</v>
      </c>
      <c r="I246" s="67">
        <v>0.71666666666666667</v>
      </c>
      <c r="J246" s="15">
        <f t="shared" si="24"/>
        <v>184</v>
      </c>
      <c r="K246" s="69">
        <v>70.012066666666669</v>
      </c>
      <c r="L246" s="8">
        <v>62.429349999999999</v>
      </c>
      <c r="M246" s="8" t="s">
        <v>493</v>
      </c>
      <c r="N246" s="49" t="s">
        <v>246</v>
      </c>
      <c r="O246" s="2" t="s">
        <v>27</v>
      </c>
      <c r="P246" s="2" t="s">
        <v>43</v>
      </c>
      <c r="Q246" s="5" t="s">
        <v>631</v>
      </c>
      <c r="R246" s="15">
        <v>2005</v>
      </c>
      <c r="S246" s="15">
        <v>24</v>
      </c>
      <c r="T246" s="15">
        <v>33</v>
      </c>
      <c r="U246" s="15">
        <v>5</v>
      </c>
      <c r="V246" s="58">
        <v>-1.7</v>
      </c>
      <c r="W246" s="58">
        <v>-0.65</v>
      </c>
      <c r="X246" s="58">
        <v>1017.3</v>
      </c>
      <c r="Y246" s="15">
        <v>98</v>
      </c>
      <c r="Z246" s="53">
        <v>7</v>
      </c>
      <c r="AA246" s="63"/>
    </row>
    <row r="247" spans="1:27" x14ac:dyDescent="0.2">
      <c r="A247" s="18" t="s">
        <v>11</v>
      </c>
      <c r="B247" s="17" t="s">
        <v>906</v>
      </c>
      <c r="C247" s="18">
        <f t="shared" si="25"/>
        <v>2</v>
      </c>
      <c r="D247" s="18">
        <f t="shared" si="26"/>
        <v>7</v>
      </c>
      <c r="E247" s="18">
        <f t="shared" si="27"/>
        <v>2016</v>
      </c>
      <c r="F247" s="3">
        <v>42553</v>
      </c>
      <c r="G247" s="4">
        <v>0.55694444444444446</v>
      </c>
      <c r="H247" s="26" t="s">
        <v>365</v>
      </c>
      <c r="I247" s="67">
        <v>0.72361111111111109</v>
      </c>
      <c r="J247" s="15">
        <f t="shared" si="24"/>
        <v>184</v>
      </c>
      <c r="K247" s="69">
        <v>70.008616666666668</v>
      </c>
      <c r="L247" s="8">
        <v>62.429216666666669</v>
      </c>
      <c r="M247" s="8" t="s">
        <v>493</v>
      </c>
      <c r="N247" s="49" t="s">
        <v>246</v>
      </c>
      <c r="O247" s="2" t="s">
        <v>608</v>
      </c>
      <c r="P247" s="2" t="s">
        <v>15</v>
      </c>
      <c r="Q247" s="5" t="s">
        <v>899</v>
      </c>
      <c r="R247" s="15">
        <v>2005</v>
      </c>
      <c r="S247" s="15">
        <v>301</v>
      </c>
      <c r="T247" s="15">
        <v>30</v>
      </c>
      <c r="U247" s="15">
        <v>3</v>
      </c>
      <c r="V247" s="58">
        <v>-1.6</v>
      </c>
      <c r="W247" s="58">
        <v>-0.65</v>
      </c>
      <c r="X247" s="58">
        <v>1017.39</v>
      </c>
      <c r="Y247" s="15">
        <v>99</v>
      </c>
      <c r="Z247" s="53">
        <v>7</v>
      </c>
      <c r="AA247" s="63"/>
    </row>
    <row r="248" spans="1:27" x14ac:dyDescent="0.2">
      <c r="A248" s="18" t="s">
        <v>11</v>
      </c>
      <c r="B248" s="17" t="s">
        <v>906</v>
      </c>
      <c r="C248" s="18">
        <f t="shared" si="25"/>
        <v>2</v>
      </c>
      <c r="D248" s="18">
        <f t="shared" si="26"/>
        <v>7</v>
      </c>
      <c r="E248" s="18">
        <f t="shared" si="27"/>
        <v>2016</v>
      </c>
      <c r="F248" s="3">
        <v>42553</v>
      </c>
      <c r="G248" s="4">
        <v>0.58819444444444446</v>
      </c>
      <c r="H248" s="26" t="s">
        <v>365</v>
      </c>
      <c r="I248" s="67">
        <v>0.75486111111111109</v>
      </c>
      <c r="J248" s="15">
        <f t="shared" si="24"/>
        <v>184</v>
      </c>
      <c r="K248" s="69">
        <v>70.007000000000005</v>
      </c>
      <c r="L248" s="8">
        <v>62.432283333333331</v>
      </c>
      <c r="M248" s="8" t="s">
        <v>493</v>
      </c>
      <c r="N248" s="49" t="s">
        <v>246</v>
      </c>
      <c r="O248" s="2" t="s">
        <v>8</v>
      </c>
      <c r="P248" s="2" t="s">
        <v>15</v>
      </c>
      <c r="Q248" s="5" t="s">
        <v>899</v>
      </c>
      <c r="R248" s="15">
        <v>2005</v>
      </c>
      <c r="S248" s="15">
        <v>243</v>
      </c>
      <c r="T248" s="15">
        <v>344</v>
      </c>
      <c r="U248" s="15">
        <v>2</v>
      </c>
      <c r="V248" s="58">
        <v>0</v>
      </c>
      <c r="W248" s="58">
        <v>0.71</v>
      </c>
      <c r="X248" s="58">
        <v>1017.63</v>
      </c>
      <c r="Y248" s="15">
        <v>96</v>
      </c>
      <c r="Z248" s="53">
        <v>7</v>
      </c>
      <c r="AA248" s="63"/>
    </row>
    <row r="249" spans="1:27" x14ac:dyDescent="0.2">
      <c r="A249" s="18" t="s">
        <v>11</v>
      </c>
      <c r="B249" s="17" t="s">
        <v>904</v>
      </c>
      <c r="C249" s="18">
        <f t="shared" ref="C249" si="38">DAY(F249)</f>
        <v>2</v>
      </c>
      <c r="D249" s="18">
        <f t="shared" ref="D249" si="39">MONTH(F249)</f>
        <v>7</v>
      </c>
      <c r="E249" s="18">
        <f t="shared" ref="E249" si="40">YEAR(F249)</f>
        <v>2016</v>
      </c>
      <c r="F249" s="3">
        <v>42553</v>
      </c>
      <c r="G249" s="4">
        <v>0.59375</v>
      </c>
      <c r="H249" s="26" t="s">
        <v>365</v>
      </c>
      <c r="I249" s="67">
        <v>0.76041666666666663</v>
      </c>
      <c r="J249" s="15">
        <f t="shared" ref="J249" si="41">F249-42369</f>
        <v>184</v>
      </c>
      <c r="K249" s="69" t="s">
        <v>72</v>
      </c>
      <c r="L249" s="8" t="s">
        <v>72</v>
      </c>
      <c r="M249" s="8" t="s">
        <v>493</v>
      </c>
      <c r="N249" s="49" t="s">
        <v>246</v>
      </c>
      <c r="O249" s="2" t="s">
        <v>124</v>
      </c>
      <c r="P249" s="2" t="s">
        <v>194</v>
      </c>
      <c r="Q249" s="5" t="s">
        <v>629</v>
      </c>
      <c r="R249" s="15"/>
      <c r="S249" s="15"/>
      <c r="T249" s="15"/>
      <c r="U249" s="15"/>
      <c r="V249" s="58"/>
      <c r="W249" s="58"/>
      <c r="X249" s="58"/>
      <c r="Y249" s="15"/>
      <c r="Z249" s="53"/>
      <c r="AA249" s="63"/>
    </row>
    <row r="250" spans="1:27" x14ac:dyDescent="0.2">
      <c r="A250" s="18" t="s">
        <v>11</v>
      </c>
      <c r="B250" s="17" t="s">
        <v>907</v>
      </c>
      <c r="C250" s="18">
        <f t="shared" si="25"/>
        <v>2</v>
      </c>
      <c r="D250" s="18">
        <f t="shared" si="26"/>
        <v>7</v>
      </c>
      <c r="E250" s="18">
        <f t="shared" si="27"/>
        <v>2016</v>
      </c>
      <c r="F250" s="3">
        <v>42553</v>
      </c>
      <c r="G250" s="4">
        <v>0.60347222222222219</v>
      </c>
      <c r="H250" s="26" t="s">
        <v>365</v>
      </c>
      <c r="I250" s="67">
        <v>0.77013888888888893</v>
      </c>
      <c r="J250" s="15">
        <f t="shared" si="24"/>
        <v>184</v>
      </c>
      <c r="K250" s="69">
        <v>70.000133333333338</v>
      </c>
      <c r="L250" s="8">
        <v>62.43698333333333</v>
      </c>
      <c r="M250" s="8" t="s">
        <v>493</v>
      </c>
      <c r="N250" s="49" t="s">
        <v>246</v>
      </c>
      <c r="O250" s="2" t="s">
        <v>66</v>
      </c>
      <c r="P250" s="2" t="s">
        <v>106</v>
      </c>
      <c r="Q250" s="5" t="s">
        <v>626</v>
      </c>
      <c r="R250" s="15">
        <v>2005</v>
      </c>
      <c r="S250" s="15">
        <v>208</v>
      </c>
      <c r="T250" s="15">
        <v>20</v>
      </c>
      <c r="U250" s="15">
        <v>5</v>
      </c>
      <c r="V250" s="58">
        <v>-0.1</v>
      </c>
      <c r="W250" s="58">
        <v>-0.7</v>
      </c>
      <c r="X250" s="58">
        <v>1017.74</v>
      </c>
      <c r="Y250" s="15">
        <v>96</v>
      </c>
      <c r="Z250" s="53">
        <v>7</v>
      </c>
      <c r="AA250" s="63"/>
    </row>
    <row r="251" spans="1:27" x14ac:dyDescent="0.2">
      <c r="A251" s="18" t="s">
        <v>11</v>
      </c>
      <c r="B251" s="17" t="s">
        <v>907</v>
      </c>
      <c r="C251" s="18">
        <f t="shared" si="25"/>
        <v>2</v>
      </c>
      <c r="D251" s="18">
        <f t="shared" si="26"/>
        <v>7</v>
      </c>
      <c r="E251" s="18">
        <f t="shared" si="27"/>
        <v>2016</v>
      </c>
      <c r="F251" s="3">
        <v>42553</v>
      </c>
      <c r="G251" s="4">
        <v>0.63402777777777775</v>
      </c>
      <c r="H251" s="26" t="s">
        <v>365</v>
      </c>
      <c r="I251" s="67">
        <v>0.80069444444444438</v>
      </c>
      <c r="J251" s="15">
        <f t="shared" si="24"/>
        <v>184</v>
      </c>
      <c r="K251" s="69">
        <v>69.995400000000004</v>
      </c>
      <c r="L251" s="8">
        <v>62.439700000000002</v>
      </c>
      <c r="M251" s="8" t="s">
        <v>493</v>
      </c>
      <c r="N251" s="49" t="s">
        <v>246</v>
      </c>
      <c r="O251" s="2" t="s">
        <v>67</v>
      </c>
      <c r="P251" s="2" t="s">
        <v>106</v>
      </c>
      <c r="Q251" s="5" t="s">
        <v>626</v>
      </c>
      <c r="R251" s="15">
        <v>2005</v>
      </c>
      <c r="S251" s="15">
        <v>293</v>
      </c>
      <c r="T251" s="15">
        <v>5</v>
      </c>
      <c r="U251" s="15">
        <v>4</v>
      </c>
      <c r="V251" s="58">
        <v>-1.1000000000000001</v>
      </c>
      <c r="W251" s="58">
        <v>-0.74</v>
      </c>
      <c r="X251" s="58">
        <v>1018.05</v>
      </c>
      <c r="Y251" s="15">
        <v>98</v>
      </c>
      <c r="Z251" s="53">
        <v>7</v>
      </c>
      <c r="AA251" s="63"/>
    </row>
    <row r="252" spans="1:27" x14ac:dyDescent="0.2">
      <c r="A252" s="18" t="s">
        <v>11</v>
      </c>
      <c r="B252" s="17" t="s">
        <v>908</v>
      </c>
      <c r="C252" s="18">
        <f t="shared" si="25"/>
        <v>2</v>
      </c>
      <c r="D252" s="18">
        <f t="shared" si="26"/>
        <v>7</v>
      </c>
      <c r="E252" s="18">
        <f t="shared" si="27"/>
        <v>2016</v>
      </c>
      <c r="F252" s="3">
        <v>42553</v>
      </c>
      <c r="G252" s="4">
        <v>0.66111111111111109</v>
      </c>
      <c r="H252" s="26" t="s">
        <v>365</v>
      </c>
      <c r="I252" s="67">
        <v>0.82777777777777783</v>
      </c>
      <c r="J252" s="15">
        <f t="shared" si="24"/>
        <v>184</v>
      </c>
      <c r="K252" s="69">
        <v>69.98596666666667</v>
      </c>
      <c r="L252" s="8">
        <v>62.448349999999998</v>
      </c>
      <c r="M252" s="8" t="s">
        <v>493</v>
      </c>
      <c r="N252" s="49" t="s">
        <v>246</v>
      </c>
      <c r="O252" s="2" t="s">
        <v>620</v>
      </c>
      <c r="P252" s="2" t="s">
        <v>15</v>
      </c>
      <c r="Q252" s="5" t="s">
        <v>900</v>
      </c>
      <c r="R252" s="15">
        <v>2006</v>
      </c>
      <c r="S252" s="15">
        <v>294</v>
      </c>
      <c r="T252" s="15">
        <v>30</v>
      </c>
      <c r="U252" s="15">
        <v>3</v>
      </c>
      <c r="V252" s="58">
        <v>-1.2</v>
      </c>
      <c r="W252" s="58">
        <v>-0.74</v>
      </c>
      <c r="X252" s="58">
        <v>1018.2</v>
      </c>
      <c r="Y252" s="15">
        <v>99</v>
      </c>
      <c r="Z252" s="53">
        <v>7</v>
      </c>
      <c r="AA252" s="63"/>
    </row>
    <row r="253" spans="1:27" x14ac:dyDescent="0.2">
      <c r="A253" s="18" t="s">
        <v>11</v>
      </c>
      <c r="B253" s="17" t="s">
        <v>908</v>
      </c>
      <c r="C253" s="18">
        <f t="shared" si="25"/>
        <v>2</v>
      </c>
      <c r="D253" s="18">
        <f t="shared" si="26"/>
        <v>7</v>
      </c>
      <c r="E253" s="18">
        <f t="shared" si="27"/>
        <v>2016</v>
      </c>
      <c r="F253" s="3">
        <v>42553</v>
      </c>
      <c r="G253" s="4">
        <v>0.72222222222222221</v>
      </c>
      <c r="H253" s="26" t="s">
        <v>365</v>
      </c>
      <c r="I253" s="67">
        <v>0.88888888888888884</v>
      </c>
      <c r="J253" s="15">
        <f t="shared" si="24"/>
        <v>184</v>
      </c>
      <c r="K253" s="69">
        <v>69.981433333333328</v>
      </c>
      <c r="L253" s="8">
        <v>62.457633333333334</v>
      </c>
      <c r="M253" s="8" t="s">
        <v>493</v>
      </c>
      <c r="N253" s="49" t="s">
        <v>246</v>
      </c>
      <c r="O253" s="2" t="s">
        <v>367</v>
      </c>
      <c r="P253" s="2" t="s">
        <v>15</v>
      </c>
      <c r="Q253" s="5" t="s">
        <v>900</v>
      </c>
      <c r="R253" s="15">
        <v>2006</v>
      </c>
      <c r="S253" s="15">
        <v>262</v>
      </c>
      <c r="T253" s="15">
        <v>30</v>
      </c>
      <c r="U253" s="15">
        <v>4</v>
      </c>
      <c r="V253" s="58">
        <v>-1</v>
      </c>
      <c r="W253" s="58">
        <v>-0.7</v>
      </c>
      <c r="X253" s="58">
        <v>1018.7</v>
      </c>
      <c r="Y253" s="15">
        <v>98</v>
      </c>
      <c r="Z253" s="53">
        <v>7</v>
      </c>
      <c r="AA253" s="63"/>
    </row>
    <row r="254" spans="1:27" x14ac:dyDescent="0.2">
      <c r="A254" s="18" t="s">
        <v>11</v>
      </c>
      <c r="B254" s="17" t="s">
        <v>909</v>
      </c>
      <c r="C254" s="18">
        <f t="shared" si="25"/>
        <v>2</v>
      </c>
      <c r="D254" s="18">
        <f t="shared" si="26"/>
        <v>7</v>
      </c>
      <c r="E254" s="18">
        <f t="shared" si="27"/>
        <v>2016</v>
      </c>
      <c r="F254" s="3">
        <v>42553</v>
      </c>
      <c r="G254" s="4">
        <v>0.73472222222222217</v>
      </c>
      <c r="H254" s="26" t="s">
        <v>365</v>
      </c>
      <c r="I254" s="67">
        <v>0.90138888888888891</v>
      </c>
      <c r="J254" s="15">
        <f t="shared" si="24"/>
        <v>184</v>
      </c>
      <c r="K254" s="69">
        <v>69.983649999999997</v>
      </c>
      <c r="L254" s="8">
        <v>62.449133333333336</v>
      </c>
      <c r="M254" s="8" t="s">
        <v>493</v>
      </c>
      <c r="N254" s="49" t="s">
        <v>246</v>
      </c>
      <c r="O254" s="2" t="s">
        <v>68</v>
      </c>
      <c r="P254" s="2" t="s">
        <v>107</v>
      </c>
      <c r="Q254" s="5" t="s">
        <v>616</v>
      </c>
      <c r="R254" s="15">
        <v>2005</v>
      </c>
      <c r="S254" s="15">
        <v>128</v>
      </c>
      <c r="T254" s="15">
        <v>0</v>
      </c>
      <c r="U254" s="15">
        <v>2</v>
      </c>
      <c r="V254" s="58">
        <v>-0.8</v>
      </c>
      <c r="W254" s="58">
        <v>-0.71</v>
      </c>
      <c r="X254" s="58">
        <v>1018.78</v>
      </c>
      <c r="Y254" s="15">
        <v>97</v>
      </c>
      <c r="Z254" s="53">
        <v>7</v>
      </c>
      <c r="AA254" s="63"/>
    </row>
    <row r="255" spans="1:27" x14ac:dyDescent="0.2">
      <c r="A255" s="18" t="s">
        <v>11</v>
      </c>
      <c r="B255" s="17" t="s">
        <v>909</v>
      </c>
      <c r="C255" s="18">
        <f t="shared" si="25"/>
        <v>2</v>
      </c>
      <c r="D255" s="18">
        <f t="shared" si="26"/>
        <v>7</v>
      </c>
      <c r="E255" s="18">
        <f t="shared" si="27"/>
        <v>2016</v>
      </c>
      <c r="F255" s="3">
        <v>42553</v>
      </c>
      <c r="G255" s="4">
        <v>0.81180555555555556</v>
      </c>
      <c r="H255" s="26" t="s">
        <v>365</v>
      </c>
      <c r="I255" s="67">
        <v>0.9784722222222223</v>
      </c>
      <c r="J255" s="15">
        <f t="shared" si="24"/>
        <v>184</v>
      </c>
      <c r="K255" s="69">
        <v>69.984516666666664</v>
      </c>
      <c r="L255" s="8">
        <v>62.464183333333331</v>
      </c>
      <c r="M255" s="8" t="s">
        <v>493</v>
      </c>
      <c r="N255" s="49" t="s">
        <v>246</v>
      </c>
      <c r="O255" s="2" t="s">
        <v>69</v>
      </c>
      <c r="P255" s="2" t="s">
        <v>107</v>
      </c>
      <c r="Q255" s="5" t="s">
        <v>616</v>
      </c>
      <c r="R255" s="15">
        <v>2007</v>
      </c>
      <c r="S255" s="15">
        <v>73</v>
      </c>
      <c r="T255" s="15">
        <v>350</v>
      </c>
      <c r="U255" s="15">
        <v>6</v>
      </c>
      <c r="V255" s="58">
        <v>-1.8</v>
      </c>
      <c r="W255" s="58">
        <v>-0.66</v>
      </c>
      <c r="X255" s="58">
        <v>1018.39</v>
      </c>
      <c r="Y255" s="15">
        <v>99</v>
      </c>
      <c r="Z255" s="53">
        <v>7</v>
      </c>
      <c r="AA255" s="63"/>
    </row>
    <row r="256" spans="1:27" x14ac:dyDescent="0.2">
      <c r="A256" s="18" t="s">
        <v>11</v>
      </c>
      <c r="B256" s="17" t="s">
        <v>910</v>
      </c>
      <c r="C256" s="18">
        <f t="shared" si="25"/>
        <v>2</v>
      </c>
      <c r="D256" s="18">
        <f t="shared" si="26"/>
        <v>7</v>
      </c>
      <c r="E256" s="18">
        <f t="shared" si="27"/>
        <v>2016</v>
      </c>
      <c r="F256" s="3">
        <v>42553</v>
      </c>
      <c r="G256" s="4">
        <v>0.81944444444444453</v>
      </c>
      <c r="H256" s="26" t="s">
        <v>365</v>
      </c>
      <c r="I256" s="67">
        <v>0.98611111111111116</v>
      </c>
      <c r="J256" s="15">
        <f t="shared" si="24"/>
        <v>184</v>
      </c>
      <c r="K256" s="69">
        <v>69.984633333333335</v>
      </c>
      <c r="L256" s="8">
        <v>62.466616666666667</v>
      </c>
      <c r="M256" s="8" t="s">
        <v>493</v>
      </c>
      <c r="N256" s="49" t="s">
        <v>246</v>
      </c>
      <c r="O256" s="2" t="s">
        <v>26</v>
      </c>
      <c r="P256" s="2" t="s">
        <v>43</v>
      </c>
      <c r="Q256" s="5" t="s">
        <v>632</v>
      </c>
      <c r="R256" s="15">
        <v>2007</v>
      </c>
      <c r="S256" s="15">
        <v>86</v>
      </c>
      <c r="T256" s="15">
        <v>350</v>
      </c>
      <c r="U256" s="15">
        <v>6</v>
      </c>
      <c r="V256" s="58">
        <v>-2</v>
      </c>
      <c r="W256" s="58">
        <v>-0.66</v>
      </c>
      <c r="X256" s="58">
        <v>1019.51</v>
      </c>
      <c r="Y256" s="15">
        <v>99</v>
      </c>
      <c r="Z256" s="53">
        <v>7</v>
      </c>
      <c r="AA256" s="63"/>
    </row>
    <row r="257" spans="1:27" x14ac:dyDescent="0.2">
      <c r="A257" s="18" t="s">
        <v>11</v>
      </c>
      <c r="B257" s="17" t="s">
        <v>910</v>
      </c>
      <c r="C257" s="18">
        <f t="shared" si="25"/>
        <v>2</v>
      </c>
      <c r="D257" s="18">
        <f t="shared" si="26"/>
        <v>7</v>
      </c>
      <c r="E257" s="18">
        <f t="shared" si="27"/>
        <v>2016</v>
      </c>
      <c r="F257" s="3">
        <v>42553</v>
      </c>
      <c r="G257" s="4">
        <v>0.83611111111111114</v>
      </c>
      <c r="H257" s="26" t="s">
        <v>368</v>
      </c>
      <c r="I257" s="67">
        <v>2.7777777777777779E-3</v>
      </c>
      <c r="J257" s="15">
        <f t="shared" si="24"/>
        <v>184</v>
      </c>
      <c r="K257" s="69">
        <v>69.985266666666661</v>
      </c>
      <c r="L257" s="8">
        <v>62.47175</v>
      </c>
      <c r="M257" s="8" t="s">
        <v>493</v>
      </c>
      <c r="N257" s="49" t="s">
        <v>246</v>
      </c>
      <c r="O257" s="2" t="s">
        <v>27</v>
      </c>
      <c r="P257" s="2" t="s">
        <v>43</v>
      </c>
      <c r="Q257" s="5" t="s">
        <v>632</v>
      </c>
      <c r="R257" s="15">
        <v>2004</v>
      </c>
      <c r="S257" s="15">
        <v>107</v>
      </c>
      <c r="T257" s="15">
        <v>0</v>
      </c>
      <c r="U257" s="15">
        <v>5</v>
      </c>
      <c r="V257" s="58">
        <v>-2</v>
      </c>
      <c r="W257" s="58">
        <v>-0.65</v>
      </c>
      <c r="X257" s="58">
        <v>1019.54</v>
      </c>
      <c r="Y257" s="15">
        <v>99</v>
      </c>
      <c r="Z257" s="53">
        <v>7</v>
      </c>
      <c r="AA257" s="63"/>
    </row>
    <row r="258" spans="1:27" x14ac:dyDescent="0.2">
      <c r="A258" s="18" t="s">
        <v>11</v>
      </c>
      <c r="B258" s="17" t="s">
        <v>1064</v>
      </c>
      <c r="C258" s="18">
        <f t="shared" si="25"/>
        <v>2</v>
      </c>
      <c r="D258" s="18">
        <f t="shared" si="26"/>
        <v>7</v>
      </c>
      <c r="E258" s="18">
        <f t="shared" si="27"/>
        <v>2016</v>
      </c>
      <c r="F258" s="3">
        <v>42553</v>
      </c>
      <c r="G258" s="4">
        <v>0.84166666666666667</v>
      </c>
      <c r="H258" s="26" t="s">
        <v>368</v>
      </c>
      <c r="I258" s="67">
        <v>8.3333333333333332E-3</v>
      </c>
      <c r="J258" s="15">
        <f t="shared" si="24"/>
        <v>184</v>
      </c>
      <c r="K258" s="69">
        <v>69.985550000000003</v>
      </c>
      <c r="L258" s="8">
        <v>68.475250000000003</v>
      </c>
      <c r="M258" s="8" t="s">
        <v>493</v>
      </c>
      <c r="N258" s="49" t="s">
        <v>246</v>
      </c>
      <c r="O258" s="2" t="s">
        <v>339</v>
      </c>
      <c r="P258" s="2" t="s">
        <v>177</v>
      </c>
      <c r="Q258" s="5" t="s">
        <v>634</v>
      </c>
      <c r="R258" s="15">
        <v>2008</v>
      </c>
      <c r="S258" s="15">
        <v>129</v>
      </c>
      <c r="T258" s="15">
        <v>0</v>
      </c>
      <c r="U258" s="15">
        <v>7</v>
      </c>
      <c r="V258" s="58">
        <v>-2</v>
      </c>
      <c r="W258" s="58">
        <v>-0.65</v>
      </c>
      <c r="X258" s="58">
        <v>1019.64</v>
      </c>
      <c r="Y258" s="15">
        <v>99</v>
      </c>
      <c r="Z258" s="53">
        <v>7</v>
      </c>
      <c r="AA258" s="63"/>
    </row>
    <row r="259" spans="1:27" x14ac:dyDescent="0.2">
      <c r="A259" s="18" t="s">
        <v>11</v>
      </c>
      <c r="B259" s="17" t="s">
        <v>1064</v>
      </c>
      <c r="C259" s="18">
        <f t="shared" si="25"/>
        <v>2</v>
      </c>
      <c r="D259" s="18">
        <f t="shared" si="26"/>
        <v>7</v>
      </c>
      <c r="E259" s="18">
        <f t="shared" si="27"/>
        <v>2016</v>
      </c>
      <c r="F259" s="3">
        <v>42553</v>
      </c>
      <c r="G259" s="4">
        <v>0.86597222222222225</v>
      </c>
      <c r="H259" s="26" t="s">
        <v>368</v>
      </c>
      <c r="I259" s="67">
        <v>3.2638888888888891E-2</v>
      </c>
      <c r="J259" s="15">
        <f t="shared" si="24"/>
        <v>184</v>
      </c>
      <c r="K259" s="69">
        <v>69.986149999999995</v>
      </c>
      <c r="L259" s="8">
        <v>62.480833333333337</v>
      </c>
      <c r="M259" s="8" t="s">
        <v>493</v>
      </c>
      <c r="N259" s="49" t="s">
        <v>246</v>
      </c>
      <c r="O259" s="2" t="s">
        <v>119</v>
      </c>
      <c r="P259" s="2" t="s">
        <v>177</v>
      </c>
      <c r="Q259" s="5" t="s">
        <v>634</v>
      </c>
      <c r="R259" s="15">
        <v>2008</v>
      </c>
      <c r="S259" s="15">
        <v>125</v>
      </c>
      <c r="T259" s="15">
        <v>0</v>
      </c>
      <c r="U259" s="15">
        <v>5</v>
      </c>
      <c r="V259" s="58">
        <v>-2.1</v>
      </c>
      <c r="W259" s="58">
        <v>-0.61</v>
      </c>
      <c r="X259" s="58">
        <v>1019.84</v>
      </c>
      <c r="Y259" s="15">
        <v>99</v>
      </c>
      <c r="Z259" s="53">
        <v>7</v>
      </c>
      <c r="AA259" s="63"/>
    </row>
    <row r="260" spans="1:27" x14ac:dyDescent="0.2">
      <c r="A260" s="18" t="s">
        <v>11</v>
      </c>
      <c r="B260" s="17" t="s">
        <v>1064</v>
      </c>
      <c r="C260" s="18">
        <f t="shared" si="25"/>
        <v>2</v>
      </c>
      <c r="D260" s="18">
        <f t="shared" si="26"/>
        <v>7</v>
      </c>
      <c r="E260" s="18">
        <f t="shared" si="27"/>
        <v>2016</v>
      </c>
      <c r="F260" s="3">
        <v>42553</v>
      </c>
      <c r="G260" s="4">
        <v>0.89444444444444438</v>
      </c>
      <c r="H260" s="26" t="s">
        <v>368</v>
      </c>
      <c r="I260" s="67">
        <v>6.1111111111111116E-2</v>
      </c>
      <c r="J260" s="15">
        <f t="shared" si="24"/>
        <v>184</v>
      </c>
      <c r="K260" s="69">
        <v>69.986483333333339</v>
      </c>
      <c r="L260" s="8">
        <v>62.487000000000002</v>
      </c>
      <c r="M260" s="8" t="s">
        <v>493</v>
      </c>
      <c r="N260" s="49" t="s">
        <v>246</v>
      </c>
      <c r="O260" s="2" t="s">
        <v>120</v>
      </c>
      <c r="P260" s="2" t="s">
        <v>177</v>
      </c>
      <c r="Q260" s="5" t="s">
        <v>634</v>
      </c>
      <c r="R260" s="15">
        <v>2009</v>
      </c>
      <c r="S260" s="15" t="s">
        <v>369</v>
      </c>
      <c r="T260" s="15">
        <v>20</v>
      </c>
      <c r="U260" s="15">
        <v>6</v>
      </c>
      <c r="V260" s="58">
        <v>-2.5</v>
      </c>
      <c r="W260" s="58">
        <v>-0.6</v>
      </c>
      <c r="X260" s="58">
        <v>1020.13</v>
      </c>
      <c r="Y260" s="15">
        <v>99</v>
      </c>
      <c r="Z260" s="53">
        <v>7</v>
      </c>
      <c r="AA260" s="63"/>
    </row>
    <row r="261" spans="1:27" x14ac:dyDescent="0.2">
      <c r="A261" s="18" t="s">
        <v>11</v>
      </c>
      <c r="B261" s="17" t="s">
        <v>499</v>
      </c>
      <c r="C261" s="18">
        <f t="shared" si="25"/>
        <v>2</v>
      </c>
      <c r="D261" s="18">
        <f t="shared" si="26"/>
        <v>7</v>
      </c>
      <c r="E261" s="18">
        <f t="shared" si="27"/>
        <v>2016</v>
      </c>
      <c r="F261" s="3">
        <v>42553</v>
      </c>
      <c r="G261" s="4">
        <v>0.96527777777777779</v>
      </c>
      <c r="H261" s="26" t="s">
        <v>368</v>
      </c>
      <c r="I261" s="67">
        <v>0.13194444444444445</v>
      </c>
      <c r="J261" s="15">
        <f t="shared" si="24"/>
        <v>184</v>
      </c>
      <c r="K261" s="69">
        <v>69.997166666666672</v>
      </c>
      <c r="L261" s="8">
        <v>63.017850000000003</v>
      </c>
      <c r="M261" s="8" t="s">
        <v>502</v>
      </c>
      <c r="N261" s="49" t="s">
        <v>283</v>
      </c>
      <c r="O261" s="2" t="s">
        <v>608</v>
      </c>
      <c r="P261" s="2" t="s">
        <v>15</v>
      </c>
      <c r="Q261" s="5" t="s">
        <v>901</v>
      </c>
      <c r="R261" s="15">
        <v>2032</v>
      </c>
      <c r="S261" s="15">
        <v>249</v>
      </c>
      <c r="T261" s="15">
        <v>350</v>
      </c>
      <c r="U261" s="15">
        <v>6</v>
      </c>
      <c r="V261" s="58">
        <v>-2.7</v>
      </c>
      <c r="W261" s="58">
        <v>-0.63</v>
      </c>
      <c r="X261" s="58">
        <v>1020.59</v>
      </c>
      <c r="Y261" s="15">
        <v>99</v>
      </c>
      <c r="Z261" s="53">
        <v>7</v>
      </c>
      <c r="AA261" s="63"/>
    </row>
    <row r="262" spans="1:27" x14ac:dyDescent="0.2">
      <c r="A262" s="18" t="s">
        <v>11</v>
      </c>
      <c r="B262" s="17" t="s">
        <v>499</v>
      </c>
      <c r="C262" s="18">
        <f t="shared" si="25"/>
        <v>3</v>
      </c>
      <c r="D262" s="18">
        <f t="shared" si="26"/>
        <v>7</v>
      </c>
      <c r="E262" s="18">
        <f t="shared" si="27"/>
        <v>2016</v>
      </c>
      <c r="F262" s="3">
        <v>42554</v>
      </c>
      <c r="G262" s="4">
        <v>3.8194444444444441E-2</v>
      </c>
      <c r="H262" s="26" t="s">
        <v>368</v>
      </c>
      <c r="I262" s="67">
        <v>0.20486111111111113</v>
      </c>
      <c r="J262" s="15">
        <f t="shared" si="24"/>
        <v>185</v>
      </c>
      <c r="K262" s="69">
        <v>69.98778333333334</v>
      </c>
      <c r="L262" s="8">
        <v>63.016516666666668</v>
      </c>
      <c r="M262" s="8" t="s">
        <v>502</v>
      </c>
      <c r="N262" s="49" t="s">
        <v>283</v>
      </c>
      <c r="O262" s="2" t="s">
        <v>8</v>
      </c>
      <c r="P262" s="2" t="s">
        <v>15</v>
      </c>
      <c r="Q262" s="5" t="s">
        <v>901</v>
      </c>
      <c r="R262" s="15">
        <v>2031</v>
      </c>
      <c r="S262" s="15">
        <v>294</v>
      </c>
      <c r="T262" s="15">
        <v>14</v>
      </c>
      <c r="U262" s="15">
        <v>4</v>
      </c>
      <c r="V262" s="58">
        <v>-2.5</v>
      </c>
      <c r="W262" s="58">
        <v>-0.54</v>
      </c>
      <c r="X262" s="58">
        <v>1020.99</v>
      </c>
      <c r="Y262" s="15">
        <v>99</v>
      </c>
      <c r="Z262" s="53">
        <v>8</v>
      </c>
      <c r="AA262" s="63"/>
    </row>
    <row r="263" spans="1:27" x14ac:dyDescent="0.2">
      <c r="A263" s="18" t="s">
        <v>11</v>
      </c>
      <c r="B263" s="17" t="s">
        <v>500</v>
      </c>
      <c r="C263" s="18">
        <f t="shared" si="25"/>
        <v>3</v>
      </c>
      <c r="D263" s="18">
        <f t="shared" si="26"/>
        <v>7</v>
      </c>
      <c r="E263" s="18">
        <f t="shared" si="27"/>
        <v>2016</v>
      </c>
      <c r="F263" s="3">
        <v>42554</v>
      </c>
      <c r="G263" s="4">
        <v>0.33333333333333331</v>
      </c>
      <c r="H263" s="26" t="s">
        <v>368</v>
      </c>
      <c r="I263" s="67">
        <v>0.5</v>
      </c>
      <c r="J263" s="15">
        <f t="shared" si="24"/>
        <v>185</v>
      </c>
      <c r="K263" s="69">
        <v>70.475416666666661</v>
      </c>
      <c r="L263" s="8">
        <v>64.010400000000004</v>
      </c>
      <c r="M263" s="8" t="s">
        <v>503</v>
      </c>
      <c r="N263" s="49" t="s">
        <v>246</v>
      </c>
      <c r="O263" s="2" t="s">
        <v>307</v>
      </c>
      <c r="P263" s="2" t="s">
        <v>226</v>
      </c>
      <c r="Q263" s="5" t="s">
        <v>618</v>
      </c>
      <c r="R263" s="15">
        <v>2110</v>
      </c>
      <c r="S263" s="15">
        <v>5</v>
      </c>
      <c r="T263" s="15">
        <v>5</v>
      </c>
      <c r="U263" s="15">
        <v>8</v>
      </c>
      <c r="V263" s="58">
        <v>0</v>
      </c>
      <c r="W263" s="58">
        <v>-0.71</v>
      </c>
      <c r="X263" s="58">
        <v>1023.54</v>
      </c>
      <c r="Y263" s="15">
        <v>99</v>
      </c>
      <c r="Z263" s="53">
        <v>8</v>
      </c>
      <c r="AA263" s="63"/>
    </row>
    <row r="264" spans="1:27" x14ac:dyDescent="0.2">
      <c r="A264" s="18" t="s">
        <v>11</v>
      </c>
      <c r="B264" s="17" t="s">
        <v>921</v>
      </c>
      <c r="C264" s="18">
        <f t="shared" si="25"/>
        <v>3</v>
      </c>
      <c r="D264" s="18">
        <f t="shared" si="26"/>
        <v>7</v>
      </c>
      <c r="E264" s="18">
        <f t="shared" si="27"/>
        <v>2016</v>
      </c>
      <c r="F264" s="3">
        <v>42554</v>
      </c>
      <c r="G264" s="4">
        <v>0.43194444444444446</v>
      </c>
      <c r="H264" s="26" t="s">
        <v>368</v>
      </c>
      <c r="I264" s="67">
        <v>0.59861111111111109</v>
      </c>
      <c r="J264" s="15">
        <f t="shared" si="24"/>
        <v>185</v>
      </c>
      <c r="K264" s="69">
        <v>70.511300000000006</v>
      </c>
      <c r="L264" s="8">
        <v>63.987366666666667</v>
      </c>
      <c r="M264" s="8" t="s">
        <v>503</v>
      </c>
      <c r="N264" s="49" t="s">
        <v>246</v>
      </c>
      <c r="O264" s="2" t="s">
        <v>608</v>
      </c>
      <c r="P264" s="2" t="s">
        <v>15</v>
      </c>
      <c r="Q264" s="5" t="s">
        <v>911</v>
      </c>
      <c r="R264" s="15">
        <v>2114</v>
      </c>
      <c r="S264" s="15">
        <v>313</v>
      </c>
      <c r="T264" s="15">
        <v>50</v>
      </c>
      <c r="U264" s="15">
        <v>9</v>
      </c>
      <c r="V264" s="58">
        <v>0</v>
      </c>
      <c r="W264" s="58">
        <v>-0.38</v>
      </c>
      <c r="X264" s="58">
        <v>1023.96</v>
      </c>
      <c r="Y264" s="15">
        <v>99</v>
      </c>
      <c r="Z264" s="53">
        <v>8</v>
      </c>
      <c r="AA264" s="63"/>
    </row>
    <row r="265" spans="1:27" x14ac:dyDescent="0.2">
      <c r="A265" s="18" t="s">
        <v>11</v>
      </c>
      <c r="B265" s="17" t="s">
        <v>921</v>
      </c>
      <c r="C265" s="18">
        <f t="shared" si="25"/>
        <v>3</v>
      </c>
      <c r="D265" s="18">
        <f t="shared" si="26"/>
        <v>7</v>
      </c>
      <c r="E265" s="18">
        <f t="shared" si="27"/>
        <v>2016</v>
      </c>
      <c r="F265" s="3">
        <v>42554</v>
      </c>
      <c r="G265" s="4">
        <v>0.45902777777777781</v>
      </c>
      <c r="H265" s="26" t="s">
        <v>368</v>
      </c>
      <c r="I265" s="67">
        <v>0.62569444444444444</v>
      </c>
      <c r="J265" s="15">
        <f t="shared" si="24"/>
        <v>185</v>
      </c>
      <c r="K265" s="69">
        <v>70.507549999999995</v>
      </c>
      <c r="L265" s="8">
        <v>63.993683333333337</v>
      </c>
      <c r="M265" s="8" t="s">
        <v>503</v>
      </c>
      <c r="N265" s="49" t="s">
        <v>246</v>
      </c>
      <c r="O265" s="2" t="s">
        <v>8</v>
      </c>
      <c r="P265" s="2" t="s">
        <v>15</v>
      </c>
      <c r="Q265" s="5" t="s">
        <v>911</v>
      </c>
      <c r="R265" s="15">
        <v>2113</v>
      </c>
      <c r="S265" s="15">
        <v>273</v>
      </c>
      <c r="T265" s="15">
        <v>10</v>
      </c>
      <c r="U265" s="15">
        <v>8</v>
      </c>
      <c r="V265" s="58">
        <v>0.9</v>
      </c>
      <c r="W265" s="58">
        <v>-0.5</v>
      </c>
      <c r="X265" s="58">
        <v>1023.91</v>
      </c>
      <c r="Y265" s="15">
        <v>99</v>
      </c>
      <c r="Z265" s="53">
        <v>8</v>
      </c>
      <c r="AA265" s="63"/>
    </row>
    <row r="266" spans="1:27" x14ac:dyDescent="0.2">
      <c r="A266" s="18" t="s">
        <v>11</v>
      </c>
      <c r="B266" s="17" t="s">
        <v>922</v>
      </c>
      <c r="C266" s="18">
        <f t="shared" si="25"/>
        <v>3</v>
      </c>
      <c r="D266" s="18">
        <f t="shared" si="26"/>
        <v>7</v>
      </c>
      <c r="E266" s="18">
        <f t="shared" si="27"/>
        <v>2016</v>
      </c>
      <c r="F266" s="3">
        <v>42554</v>
      </c>
      <c r="G266" s="4">
        <v>0.46597222222222223</v>
      </c>
      <c r="H266" s="26" t="s">
        <v>368</v>
      </c>
      <c r="I266" s="67">
        <v>0.63263888888888886</v>
      </c>
      <c r="J266" s="15">
        <f t="shared" si="24"/>
        <v>185</v>
      </c>
      <c r="K266" s="69">
        <v>70.502499999999998</v>
      </c>
      <c r="L266" s="8">
        <v>63.995283333333333</v>
      </c>
      <c r="M266" s="8" t="s">
        <v>503</v>
      </c>
      <c r="N266" s="49" t="s">
        <v>246</v>
      </c>
      <c r="O266" s="2" t="s">
        <v>66</v>
      </c>
      <c r="P266" s="2" t="s">
        <v>106</v>
      </c>
      <c r="Q266" s="5" t="s">
        <v>627</v>
      </c>
      <c r="R266" s="15">
        <v>2113</v>
      </c>
      <c r="S266" s="15">
        <v>92</v>
      </c>
      <c r="T266" s="15">
        <v>5</v>
      </c>
      <c r="U266" s="15">
        <v>9</v>
      </c>
      <c r="V266" s="58">
        <v>-0.4</v>
      </c>
      <c r="W266" s="58">
        <v>-0.45</v>
      </c>
      <c r="X266" s="58">
        <v>1023.98</v>
      </c>
      <c r="Y266" s="15">
        <v>99</v>
      </c>
      <c r="Z266" s="53">
        <v>8</v>
      </c>
      <c r="AA266" s="63"/>
    </row>
    <row r="267" spans="1:27" x14ac:dyDescent="0.2">
      <c r="A267" s="18" t="s">
        <v>11</v>
      </c>
      <c r="B267" s="17" t="s">
        <v>922</v>
      </c>
      <c r="C267" s="18">
        <f t="shared" ref="C267" si="42">DAY(F267)</f>
        <v>3</v>
      </c>
      <c r="D267" s="18">
        <f t="shared" ref="D267" si="43">MONTH(F267)</f>
        <v>7</v>
      </c>
      <c r="E267" s="18">
        <f t="shared" ref="E267" si="44">YEAR(F267)</f>
        <v>2016</v>
      </c>
      <c r="F267" s="3">
        <v>42554</v>
      </c>
      <c r="G267" s="4">
        <v>0.4909722222222222</v>
      </c>
      <c r="H267" s="26" t="s">
        <v>368</v>
      </c>
      <c r="I267" s="67">
        <v>0.65763888888888888</v>
      </c>
      <c r="J267" s="15">
        <f t="shared" ref="J267" si="45">F267-42369</f>
        <v>185</v>
      </c>
      <c r="K267" s="69" t="s">
        <v>72</v>
      </c>
      <c r="L267" s="8" t="s">
        <v>72</v>
      </c>
      <c r="M267" s="8" t="s">
        <v>503</v>
      </c>
      <c r="N267" s="49" t="s">
        <v>246</v>
      </c>
      <c r="O267" s="2" t="s">
        <v>67</v>
      </c>
      <c r="P267" s="2" t="s">
        <v>106</v>
      </c>
      <c r="Q267" s="5" t="s">
        <v>627</v>
      </c>
      <c r="R267" s="15">
        <v>2113</v>
      </c>
      <c r="S267" s="15"/>
      <c r="T267" s="15"/>
      <c r="U267" s="15"/>
      <c r="V267" s="58"/>
      <c r="W267" s="58"/>
      <c r="X267" s="58"/>
      <c r="Y267" s="15"/>
      <c r="Z267" s="53"/>
      <c r="AA267" s="63"/>
    </row>
    <row r="268" spans="1:27" x14ac:dyDescent="0.2">
      <c r="A268" s="18" t="s">
        <v>11</v>
      </c>
      <c r="B268" s="17" t="s">
        <v>923</v>
      </c>
      <c r="C268" s="18">
        <f t="shared" si="25"/>
        <v>3</v>
      </c>
      <c r="D268" s="18">
        <f t="shared" si="26"/>
        <v>7</v>
      </c>
      <c r="E268" s="18">
        <f t="shared" si="27"/>
        <v>2016</v>
      </c>
      <c r="F268" s="3">
        <v>42554</v>
      </c>
      <c r="G268" s="4">
        <v>0.51874999999999993</v>
      </c>
      <c r="H268" s="26" t="s">
        <v>368</v>
      </c>
      <c r="I268" s="67">
        <v>0.68541666666666667</v>
      </c>
      <c r="J268" s="15">
        <f t="shared" si="24"/>
        <v>185</v>
      </c>
      <c r="K268" s="69">
        <v>70.501983333333328</v>
      </c>
      <c r="L268" s="8">
        <v>64.001133333333328</v>
      </c>
      <c r="M268" s="8" t="s">
        <v>503</v>
      </c>
      <c r="N268" s="49" t="s">
        <v>246</v>
      </c>
      <c r="O268" s="2" t="s">
        <v>123</v>
      </c>
      <c r="P268" s="2" t="s">
        <v>194</v>
      </c>
      <c r="Q268" s="5" t="s">
        <v>630</v>
      </c>
      <c r="R268" s="15">
        <v>2113</v>
      </c>
      <c r="S268" s="15">
        <v>236</v>
      </c>
      <c r="T268" s="15">
        <v>1</v>
      </c>
      <c r="U268" s="15">
        <v>8</v>
      </c>
      <c r="V268" s="58">
        <v>-0.5</v>
      </c>
      <c r="W268" s="58">
        <v>-0.44</v>
      </c>
      <c r="X268" s="58">
        <v>1024.04</v>
      </c>
      <c r="Y268" s="15">
        <v>99</v>
      </c>
      <c r="Z268" s="53">
        <v>8</v>
      </c>
      <c r="AA268" s="63"/>
    </row>
    <row r="269" spans="1:27" x14ac:dyDescent="0.2">
      <c r="A269" s="18" t="s">
        <v>11</v>
      </c>
      <c r="B269" s="17" t="s">
        <v>924</v>
      </c>
      <c r="C269" s="18">
        <f t="shared" si="25"/>
        <v>3</v>
      </c>
      <c r="D269" s="18">
        <f t="shared" si="26"/>
        <v>7</v>
      </c>
      <c r="E269" s="18">
        <f t="shared" si="27"/>
        <v>2016</v>
      </c>
      <c r="F269" s="3">
        <v>42554</v>
      </c>
      <c r="G269" s="4">
        <v>0.54097222222222219</v>
      </c>
      <c r="H269" s="26" t="s">
        <v>368</v>
      </c>
      <c r="I269" s="67">
        <v>0.70763888888888893</v>
      </c>
      <c r="J269" s="15">
        <f t="shared" ref="J269:J337" si="46">F269-42369</f>
        <v>185</v>
      </c>
      <c r="K269" s="69">
        <v>70.499383333333327</v>
      </c>
      <c r="L269" s="8">
        <v>63.999749999999999</v>
      </c>
      <c r="M269" s="8" t="s">
        <v>503</v>
      </c>
      <c r="N269" s="49" t="s">
        <v>246</v>
      </c>
      <c r="O269" s="2" t="s">
        <v>608</v>
      </c>
      <c r="P269" s="2" t="s">
        <v>15</v>
      </c>
      <c r="Q269" s="5" t="s">
        <v>912</v>
      </c>
      <c r="R269" s="15">
        <v>2112</v>
      </c>
      <c r="S269" s="15">
        <v>265</v>
      </c>
      <c r="T269" s="15">
        <v>357</v>
      </c>
      <c r="U269" s="15">
        <v>5</v>
      </c>
      <c r="V269" s="58">
        <v>0.6</v>
      </c>
      <c r="W269" s="58">
        <v>-0.54</v>
      </c>
      <c r="X269" s="58">
        <v>1024.19</v>
      </c>
      <c r="Y269" s="15">
        <v>98</v>
      </c>
      <c r="Z269" s="53">
        <v>8</v>
      </c>
      <c r="AA269" s="63"/>
    </row>
    <row r="270" spans="1:27" x14ac:dyDescent="0.2">
      <c r="A270" s="18" t="s">
        <v>11</v>
      </c>
      <c r="B270" s="17" t="s">
        <v>924</v>
      </c>
      <c r="C270" s="18">
        <f t="shared" si="25"/>
        <v>3</v>
      </c>
      <c r="D270" s="18">
        <f t="shared" si="26"/>
        <v>7</v>
      </c>
      <c r="E270" s="18">
        <f t="shared" si="27"/>
        <v>2016</v>
      </c>
      <c r="F270" s="3">
        <v>42554</v>
      </c>
      <c r="G270" s="4">
        <v>0.57013888888888886</v>
      </c>
      <c r="H270" s="26" t="s">
        <v>368</v>
      </c>
      <c r="I270" s="67">
        <v>0.7368055555555556</v>
      </c>
      <c r="J270" s="15">
        <f t="shared" si="46"/>
        <v>185</v>
      </c>
      <c r="K270" s="69">
        <v>76.494416666666666</v>
      </c>
      <c r="L270" s="8">
        <v>63.999716666666664</v>
      </c>
      <c r="M270" s="8" t="s">
        <v>503</v>
      </c>
      <c r="N270" s="49" t="s">
        <v>246</v>
      </c>
      <c r="O270" s="2" t="s">
        <v>8</v>
      </c>
      <c r="P270" s="2" t="s">
        <v>15</v>
      </c>
      <c r="Q270" s="5" t="s">
        <v>912</v>
      </c>
      <c r="R270" s="15">
        <v>2113</v>
      </c>
      <c r="S270" s="15">
        <v>227</v>
      </c>
      <c r="T270" s="15">
        <v>1</v>
      </c>
      <c r="U270" s="15">
        <v>10</v>
      </c>
      <c r="V270" s="58">
        <v>0.7</v>
      </c>
      <c r="W270" s="58">
        <v>-0.55000000000000004</v>
      </c>
      <c r="X270" s="58">
        <v>1024.3</v>
      </c>
      <c r="Y270" s="15">
        <v>97</v>
      </c>
      <c r="Z270" s="53">
        <v>8</v>
      </c>
      <c r="AA270" s="63"/>
    </row>
    <row r="271" spans="1:27" x14ac:dyDescent="0.2">
      <c r="A271" s="18" t="s">
        <v>11</v>
      </c>
      <c r="B271" s="17" t="s">
        <v>925</v>
      </c>
      <c r="C271" s="18">
        <f t="shared" si="25"/>
        <v>3</v>
      </c>
      <c r="D271" s="18">
        <f t="shared" si="26"/>
        <v>7</v>
      </c>
      <c r="E271" s="18">
        <f t="shared" si="27"/>
        <v>2016</v>
      </c>
      <c r="F271" s="3">
        <v>42554</v>
      </c>
      <c r="G271" s="4">
        <v>0.58124999999999993</v>
      </c>
      <c r="H271" s="26" t="s">
        <v>368</v>
      </c>
      <c r="I271" s="67">
        <v>0.74791666666666667</v>
      </c>
      <c r="J271" s="15">
        <f t="shared" si="46"/>
        <v>185</v>
      </c>
      <c r="K271" s="69">
        <v>70.493399999999994</v>
      </c>
      <c r="L271" s="8">
        <v>63.999083333333331</v>
      </c>
      <c r="M271" s="8" t="s">
        <v>503</v>
      </c>
      <c r="N271" s="49" t="s">
        <v>246</v>
      </c>
      <c r="O271" s="2" t="s">
        <v>26</v>
      </c>
      <c r="P271" s="2" t="s">
        <v>43</v>
      </c>
      <c r="Q271" s="5" t="s">
        <v>633</v>
      </c>
      <c r="R271" s="15">
        <v>2112</v>
      </c>
      <c r="S271" s="15">
        <v>107</v>
      </c>
      <c r="T271" s="15">
        <v>358</v>
      </c>
      <c r="U271" s="15">
        <v>8</v>
      </c>
      <c r="V271" s="58">
        <v>0.1</v>
      </c>
      <c r="W271" s="58">
        <v>-0.55000000000000004</v>
      </c>
      <c r="X271" s="58">
        <v>1024.3499999999999</v>
      </c>
      <c r="Y271" s="15">
        <v>98</v>
      </c>
      <c r="Z271" s="53">
        <v>8</v>
      </c>
      <c r="AA271" s="63"/>
    </row>
    <row r="272" spans="1:27" x14ac:dyDescent="0.2">
      <c r="A272" s="18" t="s">
        <v>11</v>
      </c>
      <c r="B272" s="17" t="s">
        <v>925</v>
      </c>
      <c r="C272" s="18">
        <f t="shared" si="25"/>
        <v>3</v>
      </c>
      <c r="D272" s="18">
        <f t="shared" si="26"/>
        <v>7</v>
      </c>
      <c r="E272" s="18">
        <f t="shared" si="27"/>
        <v>2016</v>
      </c>
      <c r="F272" s="3">
        <v>42554</v>
      </c>
      <c r="G272" s="4">
        <v>0.59861111111111109</v>
      </c>
      <c r="H272" s="26" t="s">
        <v>368</v>
      </c>
      <c r="I272" s="67">
        <v>0.76527777777777783</v>
      </c>
      <c r="J272" s="15">
        <f t="shared" si="46"/>
        <v>185</v>
      </c>
      <c r="K272" s="69">
        <v>70.490616666666668</v>
      </c>
      <c r="L272" s="8">
        <v>64.000266666666661</v>
      </c>
      <c r="M272" s="8" t="s">
        <v>503</v>
      </c>
      <c r="N272" s="49" t="s">
        <v>246</v>
      </c>
      <c r="O272" s="2" t="s">
        <v>27</v>
      </c>
      <c r="P272" s="2" t="s">
        <v>43</v>
      </c>
      <c r="Q272" s="5" t="s">
        <v>633</v>
      </c>
      <c r="R272" s="15">
        <v>2112</v>
      </c>
      <c r="S272" s="15">
        <v>114</v>
      </c>
      <c r="T272" s="15">
        <v>0</v>
      </c>
      <c r="U272" s="15">
        <v>9</v>
      </c>
      <c r="V272" s="58">
        <v>-1.1000000000000001</v>
      </c>
      <c r="W272" s="58">
        <v>-0.55000000000000004</v>
      </c>
      <c r="X272" s="58">
        <v>1024.4000000000001</v>
      </c>
      <c r="Y272" s="15">
        <v>99</v>
      </c>
      <c r="Z272" s="53">
        <v>8</v>
      </c>
      <c r="AA272" s="63"/>
    </row>
    <row r="273" spans="1:27" x14ac:dyDescent="0.2">
      <c r="A273" s="18" t="s">
        <v>11</v>
      </c>
      <c r="B273" s="17" t="s">
        <v>923</v>
      </c>
      <c r="C273" s="18">
        <f>DAY(F273)</f>
        <v>3</v>
      </c>
      <c r="D273" s="18">
        <f>MONTH(F273)</f>
        <v>7</v>
      </c>
      <c r="E273" s="18">
        <f>YEAR(F273)</f>
        <v>2016</v>
      </c>
      <c r="F273" s="3">
        <v>42554</v>
      </c>
      <c r="G273" s="4">
        <v>0.60486111111111118</v>
      </c>
      <c r="H273" s="26" t="s">
        <v>368</v>
      </c>
      <c r="I273" s="67">
        <v>0.7715277777777777</v>
      </c>
      <c r="J273" s="15">
        <f>F273-42369</f>
        <v>185</v>
      </c>
      <c r="K273" s="69">
        <v>70.49111666666667</v>
      </c>
      <c r="L273" s="8">
        <v>63.991883333333334</v>
      </c>
      <c r="M273" s="8" t="s">
        <v>503</v>
      </c>
      <c r="N273" s="49" t="s">
        <v>246</v>
      </c>
      <c r="O273" s="2" t="s">
        <v>124</v>
      </c>
      <c r="P273" s="2" t="s">
        <v>194</v>
      </c>
      <c r="Q273" s="5" t="s">
        <v>630</v>
      </c>
      <c r="R273" s="15">
        <v>2111</v>
      </c>
      <c r="S273" s="15">
        <v>15</v>
      </c>
      <c r="T273" s="15">
        <v>5</v>
      </c>
      <c r="U273" s="15">
        <v>8</v>
      </c>
      <c r="V273" s="58">
        <v>-1.2</v>
      </c>
      <c r="W273" s="58">
        <v>0.53</v>
      </c>
      <c r="X273" s="58">
        <v>1024.43</v>
      </c>
      <c r="Y273" s="15">
        <v>99</v>
      </c>
      <c r="Z273" s="53">
        <v>8</v>
      </c>
      <c r="AA273" s="63"/>
    </row>
    <row r="274" spans="1:27" x14ac:dyDescent="0.2">
      <c r="A274" s="18" t="s">
        <v>11</v>
      </c>
      <c r="B274" s="17" t="s">
        <v>926</v>
      </c>
      <c r="C274" s="18">
        <f t="shared" ref="C274:C341" si="47">DAY(F274)</f>
        <v>3</v>
      </c>
      <c r="D274" s="18">
        <f t="shared" ref="D274:D341" si="48">MONTH(F274)</f>
        <v>7</v>
      </c>
      <c r="E274" s="18">
        <f t="shared" ref="E274:E341" si="49">YEAR(F274)</f>
        <v>2016</v>
      </c>
      <c r="F274" s="3">
        <v>42554</v>
      </c>
      <c r="G274" s="4">
        <v>0.61875000000000002</v>
      </c>
      <c r="H274" s="26" t="s">
        <v>368</v>
      </c>
      <c r="I274" s="67">
        <v>0.78541666666666676</v>
      </c>
      <c r="J274" s="15">
        <f t="shared" si="46"/>
        <v>185</v>
      </c>
      <c r="K274" s="69">
        <v>70.487849999999995</v>
      </c>
      <c r="L274" s="8">
        <v>63.990516666666664</v>
      </c>
      <c r="M274" s="8" t="s">
        <v>503</v>
      </c>
      <c r="N274" s="49" t="s">
        <v>246</v>
      </c>
      <c r="O274" s="2" t="s">
        <v>68</v>
      </c>
      <c r="P274" s="2" t="s">
        <v>107</v>
      </c>
      <c r="Q274" s="5" t="s">
        <v>617</v>
      </c>
      <c r="R274" s="15">
        <v>2111</v>
      </c>
      <c r="S274" s="15">
        <v>91</v>
      </c>
      <c r="T274" s="15">
        <v>345</v>
      </c>
      <c r="U274" s="15">
        <v>7</v>
      </c>
      <c r="V274" s="58">
        <v>-0.7</v>
      </c>
      <c r="W274" s="58">
        <v>-0.48</v>
      </c>
      <c r="X274" s="58">
        <v>1024.6199999999999</v>
      </c>
      <c r="Y274" s="15">
        <v>99</v>
      </c>
      <c r="Z274" s="53">
        <v>8</v>
      </c>
      <c r="AA274" s="63"/>
    </row>
    <row r="275" spans="1:27" x14ac:dyDescent="0.2">
      <c r="A275" s="18" t="s">
        <v>11</v>
      </c>
      <c r="B275" s="17" t="s">
        <v>926</v>
      </c>
      <c r="C275" s="18">
        <f t="shared" si="47"/>
        <v>3</v>
      </c>
      <c r="D275" s="18">
        <f t="shared" si="48"/>
        <v>7</v>
      </c>
      <c r="E275" s="18">
        <f t="shared" si="49"/>
        <v>2016</v>
      </c>
      <c r="F275" s="3">
        <v>42554</v>
      </c>
      <c r="G275" s="4">
        <v>0.69791666666666663</v>
      </c>
      <c r="H275" s="26" t="s">
        <v>368</v>
      </c>
      <c r="I275" s="67">
        <v>0.86458333333333337</v>
      </c>
      <c r="J275" s="15">
        <f t="shared" si="46"/>
        <v>185</v>
      </c>
      <c r="K275" s="69">
        <v>70.478366666666673</v>
      </c>
      <c r="L275" s="8">
        <v>63.983466666666665</v>
      </c>
      <c r="M275" s="8" t="s">
        <v>503</v>
      </c>
      <c r="N275" s="49" t="s">
        <v>246</v>
      </c>
      <c r="O275" s="2" t="s">
        <v>69</v>
      </c>
      <c r="P275" s="2" t="s">
        <v>107</v>
      </c>
      <c r="Q275" s="5" t="s">
        <v>617</v>
      </c>
      <c r="R275" s="15">
        <v>2111</v>
      </c>
      <c r="S275" s="15">
        <v>111</v>
      </c>
      <c r="T275" s="15">
        <v>330</v>
      </c>
      <c r="U275" s="15">
        <v>6</v>
      </c>
      <c r="V275" s="58">
        <v>-0.7</v>
      </c>
      <c r="W275" s="58">
        <v>-0.5</v>
      </c>
      <c r="X275" s="58">
        <v>1024.82</v>
      </c>
      <c r="Y275" s="15">
        <v>99</v>
      </c>
      <c r="Z275" s="53">
        <v>8</v>
      </c>
      <c r="AA275" s="63"/>
    </row>
    <row r="276" spans="1:27" x14ac:dyDescent="0.2">
      <c r="A276" s="18" t="s">
        <v>11</v>
      </c>
      <c r="B276" s="17" t="s">
        <v>927</v>
      </c>
      <c r="C276" s="18">
        <f t="shared" si="47"/>
        <v>3</v>
      </c>
      <c r="D276" s="18">
        <f t="shared" si="48"/>
        <v>7</v>
      </c>
      <c r="E276" s="18">
        <f t="shared" si="49"/>
        <v>2016</v>
      </c>
      <c r="F276" s="3">
        <v>42554</v>
      </c>
      <c r="G276" s="4">
        <v>0.7090277777777777</v>
      </c>
      <c r="H276" s="26" t="s">
        <v>368</v>
      </c>
      <c r="I276" s="67">
        <v>0.87569444444444444</v>
      </c>
      <c r="J276" s="15">
        <f t="shared" si="46"/>
        <v>185</v>
      </c>
      <c r="K276" s="69">
        <v>70.477683333333331</v>
      </c>
      <c r="L276" s="8">
        <v>63.97911666666667</v>
      </c>
      <c r="M276" s="8" t="s">
        <v>503</v>
      </c>
      <c r="N276" s="49" t="s">
        <v>246</v>
      </c>
      <c r="O276" s="2" t="s">
        <v>608</v>
      </c>
      <c r="P276" s="2" t="s">
        <v>15</v>
      </c>
      <c r="Q276" s="5" t="s">
        <v>913</v>
      </c>
      <c r="R276" s="15">
        <v>2110</v>
      </c>
      <c r="S276" s="15">
        <v>264</v>
      </c>
      <c r="T276" s="15">
        <v>5</v>
      </c>
      <c r="U276" s="15">
        <v>8</v>
      </c>
      <c r="V276" s="58">
        <v>-0.6</v>
      </c>
      <c r="W276" s="58">
        <v>-0.5</v>
      </c>
      <c r="X276" s="58">
        <v>1024.8399999999999</v>
      </c>
      <c r="Y276" s="15">
        <v>99</v>
      </c>
      <c r="Z276" s="53">
        <v>8</v>
      </c>
      <c r="AA276" s="63"/>
    </row>
    <row r="277" spans="1:27" x14ac:dyDescent="0.2">
      <c r="A277" s="18" t="s">
        <v>11</v>
      </c>
      <c r="B277" s="17" t="s">
        <v>927</v>
      </c>
      <c r="C277" s="18">
        <f t="shared" si="47"/>
        <v>3</v>
      </c>
      <c r="D277" s="18">
        <f t="shared" si="48"/>
        <v>7</v>
      </c>
      <c r="E277" s="18">
        <f t="shared" si="49"/>
        <v>2016</v>
      </c>
      <c r="F277" s="3">
        <v>42554</v>
      </c>
      <c r="G277" s="4">
        <v>0.71250000000000002</v>
      </c>
      <c r="H277" s="26" t="s">
        <v>368</v>
      </c>
      <c r="I277" s="67">
        <v>0.87916666666666676</v>
      </c>
      <c r="J277" s="15">
        <f t="shared" si="46"/>
        <v>185</v>
      </c>
      <c r="K277" s="69">
        <v>70.477283333333332</v>
      </c>
      <c r="L277" s="8">
        <v>63.978783333333332</v>
      </c>
      <c r="M277" s="8" t="s">
        <v>503</v>
      </c>
      <c r="N277" s="49" t="s">
        <v>246</v>
      </c>
      <c r="O277" s="2" t="s">
        <v>8</v>
      </c>
      <c r="P277" s="2" t="s">
        <v>15</v>
      </c>
      <c r="Q277" s="5" t="s">
        <v>913</v>
      </c>
      <c r="R277" s="15">
        <v>2111</v>
      </c>
      <c r="S277" s="15">
        <v>286</v>
      </c>
      <c r="T277" s="15">
        <v>1</v>
      </c>
      <c r="U277" s="15">
        <v>7</v>
      </c>
      <c r="V277" s="58">
        <v>-0.6</v>
      </c>
      <c r="W277" s="58">
        <v>-0.5</v>
      </c>
      <c r="X277" s="58">
        <v>1024.8399999999999</v>
      </c>
      <c r="Y277" s="15">
        <v>99</v>
      </c>
      <c r="Z277" s="53">
        <v>8</v>
      </c>
      <c r="AA277" s="63"/>
    </row>
    <row r="278" spans="1:27" x14ac:dyDescent="0.2">
      <c r="A278" s="18" t="s">
        <v>11</v>
      </c>
      <c r="B278" s="17" t="s">
        <v>928</v>
      </c>
      <c r="C278" s="18">
        <f t="shared" si="47"/>
        <v>3</v>
      </c>
      <c r="D278" s="18">
        <f t="shared" si="48"/>
        <v>7</v>
      </c>
      <c r="E278" s="18">
        <f t="shared" si="49"/>
        <v>2016</v>
      </c>
      <c r="F278" s="3">
        <v>42554</v>
      </c>
      <c r="G278" s="4">
        <v>0.71527777777777779</v>
      </c>
      <c r="H278" s="26" t="s">
        <v>368</v>
      </c>
      <c r="I278" s="67">
        <v>0.88194444444444453</v>
      </c>
      <c r="J278" s="15">
        <f t="shared" si="46"/>
        <v>185</v>
      </c>
      <c r="K278" s="69">
        <v>70.477000000000004</v>
      </c>
      <c r="L278" s="8">
        <v>63.978650000000002</v>
      </c>
      <c r="M278" s="8" t="s">
        <v>503</v>
      </c>
      <c r="N278" s="49" t="s">
        <v>246</v>
      </c>
      <c r="O278" s="2" t="s">
        <v>608</v>
      </c>
      <c r="P278" s="2" t="s">
        <v>15</v>
      </c>
      <c r="Q278" s="5" t="s">
        <v>914</v>
      </c>
      <c r="R278" s="15">
        <v>2111</v>
      </c>
      <c r="S278" s="15">
        <v>283</v>
      </c>
      <c r="T278" s="15">
        <v>0</v>
      </c>
      <c r="U278" s="15">
        <v>5</v>
      </c>
      <c r="V278" s="58">
        <v>-0.2</v>
      </c>
      <c r="W278" s="58">
        <v>-0.55000000000000004</v>
      </c>
      <c r="X278" s="58">
        <v>1024.8</v>
      </c>
      <c r="Y278" s="15">
        <v>99</v>
      </c>
      <c r="Z278" s="53">
        <v>8</v>
      </c>
      <c r="AA278" s="63"/>
    </row>
    <row r="279" spans="1:27" x14ac:dyDescent="0.2">
      <c r="A279" s="18" t="s">
        <v>11</v>
      </c>
      <c r="B279" s="17" t="s">
        <v>928</v>
      </c>
      <c r="C279" s="18">
        <f t="shared" si="47"/>
        <v>3</v>
      </c>
      <c r="D279" s="18">
        <f t="shared" si="48"/>
        <v>7</v>
      </c>
      <c r="E279" s="18">
        <f t="shared" si="49"/>
        <v>2016</v>
      </c>
      <c r="F279" s="3">
        <v>42554</v>
      </c>
      <c r="G279" s="4">
        <v>0.77430555555555547</v>
      </c>
      <c r="H279" s="26" t="s">
        <v>368</v>
      </c>
      <c r="I279" s="67">
        <v>0.94097222222222221</v>
      </c>
      <c r="J279" s="15">
        <f t="shared" si="46"/>
        <v>185</v>
      </c>
      <c r="K279" s="69">
        <v>70.469216666666668</v>
      </c>
      <c r="L279" s="8">
        <v>63.982083333333335</v>
      </c>
      <c r="M279" s="8" t="s">
        <v>503</v>
      </c>
      <c r="N279" s="49" t="s">
        <v>246</v>
      </c>
      <c r="O279" s="2" t="s">
        <v>8</v>
      </c>
      <c r="P279" s="2" t="s">
        <v>15</v>
      </c>
      <c r="Q279" s="5" t="s">
        <v>914</v>
      </c>
      <c r="R279" s="15">
        <v>2111</v>
      </c>
      <c r="S279" s="15">
        <v>264</v>
      </c>
      <c r="T279" s="15">
        <v>160</v>
      </c>
      <c r="U279" s="15">
        <v>1</v>
      </c>
      <c r="V279" s="58">
        <v>-0.3</v>
      </c>
      <c r="W279" s="58">
        <v>-0.51</v>
      </c>
      <c r="X279" s="58">
        <v>1024.8900000000001</v>
      </c>
      <c r="Y279" s="15">
        <v>99</v>
      </c>
      <c r="Z279" s="53">
        <v>8</v>
      </c>
      <c r="AA279" s="63"/>
    </row>
    <row r="280" spans="1:27" x14ac:dyDescent="0.2">
      <c r="A280" s="18" t="s">
        <v>11</v>
      </c>
      <c r="B280" s="17" t="s">
        <v>929</v>
      </c>
      <c r="C280" s="18">
        <f t="shared" si="47"/>
        <v>3</v>
      </c>
      <c r="D280" s="18">
        <f t="shared" si="48"/>
        <v>7</v>
      </c>
      <c r="E280" s="18">
        <f t="shared" si="49"/>
        <v>2016</v>
      </c>
      <c r="F280" s="3">
        <v>42554</v>
      </c>
      <c r="G280" s="4">
        <v>0.78541666666666676</v>
      </c>
      <c r="H280" s="26" t="s">
        <v>368</v>
      </c>
      <c r="I280" s="67">
        <v>0.95208333333333339</v>
      </c>
      <c r="J280" s="15">
        <f t="shared" si="46"/>
        <v>185</v>
      </c>
      <c r="K280" s="69">
        <v>70.470849999999999</v>
      </c>
      <c r="L280" s="8">
        <v>63.983216666666664</v>
      </c>
      <c r="M280" s="8" t="s">
        <v>503</v>
      </c>
      <c r="N280" s="49" t="s">
        <v>246</v>
      </c>
      <c r="O280" s="2" t="s">
        <v>339</v>
      </c>
      <c r="P280" s="2" t="s">
        <v>177</v>
      </c>
      <c r="Q280" s="5" t="s">
        <v>636</v>
      </c>
      <c r="R280" s="15">
        <v>2111</v>
      </c>
      <c r="S280" s="15">
        <v>117</v>
      </c>
      <c r="T280" s="15">
        <v>190</v>
      </c>
      <c r="U280" s="15">
        <v>3</v>
      </c>
      <c r="V280" s="58">
        <v>-0.5</v>
      </c>
      <c r="W280" s="58">
        <v>-0.52</v>
      </c>
      <c r="X280" s="58">
        <v>1024.8900000000001</v>
      </c>
      <c r="Y280" s="15">
        <v>99</v>
      </c>
      <c r="Z280" s="53">
        <v>8</v>
      </c>
      <c r="AA280" s="63"/>
    </row>
    <row r="281" spans="1:27" x14ac:dyDescent="0.2">
      <c r="A281" s="18" t="s">
        <v>11</v>
      </c>
      <c r="B281" s="17" t="s">
        <v>929</v>
      </c>
      <c r="C281" s="18">
        <f t="shared" si="47"/>
        <v>3</v>
      </c>
      <c r="D281" s="18">
        <f t="shared" si="48"/>
        <v>7</v>
      </c>
      <c r="E281" s="18">
        <f t="shared" si="49"/>
        <v>2016</v>
      </c>
      <c r="F281" s="3">
        <v>42554</v>
      </c>
      <c r="G281" s="4">
        <v>0.80833333333333324</v>
      </c>
      <c r="H281" s="26" t="s">
        <v>368</v>
      </c>
      <c r="I281" s="67">
        <v>0.97499999999999998</v>
      </c>
      <c r="J281" s="15">
        <f t="shared" si="46"/>
        <v>185</v>
      </c>
      <c r="K281" s="69">
        <v>70.468850000000003</v>
      </c>
      <c r="L281" s="8">
        <v>63.984966666666665</v>
      </c>
      <c r="M281" s="8" t="s">
        <v>503</v>
      </c>
      <c r="N281" s="49" t="s">
        <v>246</v>
      </c>
      <c r="O281" s="2" t="s">
        <v>119</v>
      </c>
      <c r="P281" s="2" t="s">
        <v>177</v>
      </c>
      <c r="Q281" s="5" t="s">
        <v>636</v>
      </c>
      <c r="R281" s="15">
        <v>2111</v>
      </c>
      <c r="S281" s="15">
        <v>85</v>
      </c>
      <c r="T281" s="15">
        <v>300</v>
      </c>
      <c r="U281" s="15">
        <v>6</v>
      </c>
      <c r="V281" s="58">
        <v>-1.7</v>
      </c>
      <c r="W281" s="58">
        <v>-0.44</v>
      </c>
      <c r="X281" s="58">
        <v>1024.8699999999999</v>
      </c>
      <c r="Y281" s="15">
        <v>99</v>
      </c>
      <c r="Z281" s="53">
        <v>8</v>
      </c>
      <c r="AA281" s="63"/>
    </row>
    <row r="282" spans="1:27" x14ac:dyDescent="0.2">
      <c r="A282" s="18" t="s">
        <v>11</v>
      </c>
      <c r="B282" s="17" t="s">
        <v>929</v>
      </c>
      <c r="C282" s="18">
        <f t="shared" si="47"/>
        <v>3</v>
      </c>
      <c r="D282" s="18">
        <f t="shared" si="48"/>
        <v>7</v>
      </c>
      <c r="E282" s="18">
        <f t="shared" si="49"/>
        <v>2016</v>
      </c>
      <c r="F282" s="3">
        <v>42554</v>
      </c>
      <c r="G282" s="4">
        <v>0.83680555555555547</v>
      </c>
      <c r="H282" s="26" t="s">
        <v>371</v>
      </c>
      <c r="I282" s="67">
        <v>3.472222222222222E-3</v>
      </c>
      <c r="J282" s="15">
        <f t="shared" si="46"/>
        <v>185</v>
      </c>
      <c r="K282" s="69">
        <v>70.466566666666665</v>
      </c>
      <c r="L282" s="8">
        <v>63.988416666666666</v>
      </c>
      <c r="M282" s="8" t="s">
        <v>503</v>
      </c>
      <c r="N282" s="49" t="s">
        <v>246</v>
      </c>
      <c r="O282" s="2" t="s">
        <v>120</v>
      </c>
      <c r="P282" s="2" t="s">
        <v>177</v>
      </c>
      <c r="Q282" s="5" t="s">
        <v>636</v>
      </c>
      <c r="R282" s="15">
        <v>2111</v>
      </c>
      <c r="S282" s="15">
        <v>114</v>
      </c>
      <c r="T282" s="15">
        <v>0</v>
      </c>
      <c r="U282" s="15">
        <v>7</v>
      </c>
      <c r="V282" s="58">
        <v>-2.1</v>
      </c>
      <c r="W282" s="58">
        <v>-0.41</v>
      </c>
      <c r="X282" s="58">
        <v>1024.8499999999999</v>
      </c>
      <c r="Y282" s="15">
        <v>99</v>
      </c>
      <c r="Z282" s="53">
        <v>8</v>
      </c>
      <c r="AA282" s="63"/>
    </row>
    <row r="283" spans="1:27" x14ac:dyDescent="0.2">
      <c r="A283" s="18" t="s">
        <v>11</v>
      </c>
      <c r="B283" s="17" t="s">
        <v>501</v>
      </c>
      <c r="C283" s="18">
        <f t="shared" si="47"/>
        <v>3</v>
      </c>
      <c r="D283" s="18">
        <f t="shared" si="48"/>
        <v>7</v>
      </c>
      <c r="E283" s="18">
        <f t="shared" si="49"/>
        <v>2016</v>
      </c>
      <c r="F283" s="3">
        <v>42554</v>
      </c>
      <c r="G283" s="4">
        <v>0.88888888888888884</v>
      </c>
      <c r="H283" s="26" t="s">
        <v>371</v>
      </c>
      <c r="I283" s="67">
        <v>5.5555555555555552E-2</v>
      </c>
      <c r="J283" s="15">
        <f t="shared" si="46"/>
        <v>185</v>
      </c>
      <c r="K283" s="69">
        <v>70.50351666666667</v>
      </c>
      <c r="L283" s="8">
        <v>63.702599999999997</v>
      </c>
      <c r="M283" s="8" t="s">
        <v>507</v>
      </c>
      <c r="N283" s="49" t="s">
        <v>247</v>
      </c>
      <c r="O283" s="2" t="s">
        <v>608</v>
      </c>
      <c r="P283" s="2" t="s">
        <v>15</v>
      </c>
      <c r="Q283" s="5" t="s">
        <v>915</v>
      </c>
      <c r="R283" s="15">
        <v>2120</v>
      </c>
      <c r="S283" s="15">
        <v>280</v>
      </c>
      <c r="T283" s="15">
        <v>10</v>
      </c>
      <c r="U283" s="15">
        <v>3</v>
      </c>
      <c r="V283" s="58">
        <v>-2</v>
      </c>
      <c r="W283" s="58">
        <v>-0.51</v>
      </c>
      <c r="X283" s="58">
        <v>1024.95</v>
      </c>
      <c r="Y283" s="15">
        <v>99</v>
      </c>
      <c r="Z283" s="53">
        <v>8</v>
      </c>
      <c r="AA283" s="63"/>
    </row>
    <row r="284" spans="1:27" x14ac:dyDescent="0.2">
      <c r="A284" s="18" t="s">
        <v>11</v>
      </c>
      <c r="B284" s="17" t="s">
        <v>501</v>
      </c>
      <c r="C284" s="18">
        <f t="shared" si="47"/>
        <v>3</v>
      </c>
      <c r="D284" s="18">
        <f t="shared" si="48"/>
        <v>7</v>
      </c>
      <c r="E284" s="18">
        <f t="shared" si="49"/>
        <v>2016</v>
      </c>
      <c r="F284" s="3">
        <v>42554</v>
      </c>
      <c r="G284" s="4">
        <v>0.9159722222222223</v>
      </c>
      <c r="H284" s="26" t="s">
        <v>371</v>
      </c>
      <c r="I284" s="67">
        <v>8.2638888888888887E-2</v>
      </c>
      <c r="J284" s="15">
        <f t="shared" si="46"/>
        <v>185</v>
      </c>
      <c r="K284" s="69">
        <v>70.50215</v>
      </c>
      <c r="L284" s="8">
        <v>63.705166666666663</v>
      </c>
      <c r="M284" s="8" t="s">
        <v>507</v>
      </c>
      <c r="N284" s="49" t="s">
        <v>247</v>
      </c>
      <c r="O284" s="2" t="s">
        <v>8</v>
      </c>
      <c r="P284" s="2" t="s">
        <v>15</v>
      </c>
      <c r="Q284" s="5" t="s">
        <v>915</v>
      </c>
      <c r="R284" s="15">
        <v>2117</v>
      </c>
      <c r="S284" s="15">
        <v>239</v>
      </c>
      <c r="T284" s="15">
        <v>340</v>
      </c>
      <c r="U284" s="15">
        <v>7</v>
      </c>
      <c r="V284" s="58">
        <v>-1.2</v>
      </c>
      <c r="W284" s="58">
        <v>-0.53</v>
      </c>
      <c r="X284" s="58">
        <v>1025.04</v>
      </c>
      <c r="Y284" s="15">
        <v>99</v>
      </c>
      <c r="Z284" s="53">
        <v>8</v>
      </c>
      <c r="AA284" s="63"/>
    </row>
    <row r="285" spans="1:27" x14ac:dyDescent="0.2">
      <c r="A285" s="18" t="s">
        <v>11</v>
      </c>
      <c r="B285" s="17" t="s">
        <v>504</v>
      </c>
      <c r="C285" s="18">
        <f t="shared" si="47"/>
        <v>3</v>
      </c>
      <c r="D285" s="18">
        <f t="shared" si="48"/>
        <v>7</v>
      </c>
      <c r="E285" s="18">
        <f t="shared" si="49"/>
        <v>2016</v>
      </c>
      <c r="F285" s="3">
        <v>42554</v>
      </c>
      <c r="G285" s="4">
        <v>0.95833333333333337</v>
      </c>
      <c r="H285" s="26" t="s">
        <v>371</v>
      </c>
      <c r="I285" s="67">
        <v>0.125</v>
      </c>
      <c r="J285" s="15">
        <f t="shared" si="46"/>
        <v>185</v>
      </c>
      <c r="K285" s="69">
        <v>70.513499999999993</v>
      </c>
      <c r="L285" s="8">
        <v>63.406916666666667</v>
      </c>
      <c r="M285" s="8" t="s">
        <v>508</v>
      </c>
      <c r="N285" s="49" t="s">
        <v>283</v>
      </c>
      <c r="O285" s="2" t="s">
        <v>608</v>
      </c>
      <c r="P285" s="2" t="s">
        <v>15</v>
      </c>
      <c r="Q285" s="5" t="s">
        <v>916</v>
      </c>
      <c r="R285" s="15">
        <v>2115</v>
      </c>
      <c r="S285" s="15">
        <v>263</v>
      </c>
      <c r="T285" s="15">
        <v>350</v>
      </c>
      <c r="U285" s="15">
        <v>6</v>
      </c>
      <c r="V285" s="58">
        <v>-1.9</v>
      </c>
      <c r="W285" s="58">
        <v>-0.49</v>
      </c>
      <c r="X285" s="58">
        <v>1024.51</v>
      </c>
      <c r="Y285" s="15">
        <v>99</v>
      </c>
      <c r="Z285" s="53">
        <v>8</v>
      </c>
      <c r="AA285" s="63"/>
    </row>
    <row r="286" spans="1:27" x14ac:dyDescent="0.2">
      <c r="A286" s="18" t="s">
        <v>11</v>
      </c>
      <c r="B286" s="17" t="s">
        <v>504</v>
      </c>
      <c r="C286" s="18">
        <f t="shared" si="47"/>
        <v>4</v>
      </c>
      <c r="D286" s="18">
        <f t="shared" si="48"/>
        <v>7</v>
      </c>
      <c r="E286" s="18">
        <f t="shared" si="49"/>
        <v>2016</v>
      </c>
      <c r="F286" s="3">
        <v>42555</v>
      </c>
      <c r="G286" s="4">
        <v>7.6388888888888886E-3</v>
      </c>
      <c r="H286" s="26" t="s">
        <v>371</v>
      </c>
      <c r="I286" s="67">
        <v>0.17430555555555557</v>
      </c>
      <c r="J286" s="15">
        <f t="shared" si="46"/>
        <v>186</v>
      </c>
      <c r="K286" s="69">
        <v>70.50866666666667</v>
      </c>
      <c r="L286" s="8">
        <v>63.412700000000001</v>
      </c>
      <c r="M286" s="8" t="s">
        <v>508</v>
      </c>
      <c r="N286" s="49" t="s">
        <v>283</v>
      </c>
      <c r="O286" s="2" t="s">
        <v>8</v>
      </c>
      <c r="P286" s="2" t="s">
        <v>15</v>
      </c>
      <c r="Q286" s="5" t="s">
        <v>916</v>
      </c>
      <c r="R286" s="15">
        <v>2115</v>
      </c>
      <c r="S286" s="15">
        <v>224</v>
      </c>
      <c r="T286" s="15">
        <v>347</v>
      </c>
      <c r="U286" s="15">
        <v>3</v>
      </c>
      <c r="V286" s="58">
        <v>-1.6</v>
      </c>
      <c r="W286" s="58">
        <v>-0.43</v>
      </c>
      <c r="X286" s="58">
        <v>1024.4000000000001</v>
      </c>
      <c r="Y286" s="15">
        <v>99</v>
      </c>
      <c r="Z286" s="53">
        <v>8</v>
      </c>
      <c r="AA286" s="63"/>
    </row>
    <row r="287" spans="1:27" x14ac:dyDescent="0.2">
      <c r="A287" s="18" t="s">
        <v>11</v>
      </c>
      <c r="B287" s="17" t="s">
        <v>505</v>
      </c>
      <c r="C287" s="18">
        <f t="shared" si="47"/>
        <v>4</v>
      </c>
      <c r="D287" s="18">
        <f t="shared" si="48"/>
        <v>7</v>
      </c>
      <c r="E287" s="18">
        <f t="shared" si="49"/>
        <v>2016</v>
      </c>
      <c r="F287" s="3">
        <v>42555</v>
      </c>
      <c r="G287" s="4">
        <v>8.1250000000000003E-2</v>
      </c>
      <c r="H287" s="26" t="s">
        <v>371</v>
      </c>
      <c r="I287" s="67">
        <v>0.24791666666666667</v>
      </c>
      <c r="J287" s="15">
        <f t="shared" si="46"/>
        <v>186</v>
      </c>
      <c r="K287" s="69">
        <v>70.507800000000003</v>
      </c>
      <c r="L287" s="8">
        <v>63.053400000000003</v>
      </c>
      <c r="M287" s="8" t="s">
        <v>509</v>
      </c>
      <c r="N287" s="49" t="s">
        <v>248</v>
      </c>
      <c r="O287" s="2" t="s">
        <v>24</v>
      </c>
      <c r="P287" s="2" t="s">
        <v>42</v>
      </c>
      <c r="Q287" s="5" t="s">
        <v>636</v>
      </c>
      <c r="R287" s="15">
        <v>2112</v>
      </c>
      <c r="S287" s="15">
        <v>340</v>
      </c>
      <c r="T287" s="15">
        <v>290</v>
      </c>
      <c r="U287" s="15">
        <v>8</v>
      </c>
      <c r="V287" s="58">
        <v>-3</v>
      </c>
      <c r="W287" s="58">
        <v>-0.62</v>
      </c>
      <c r="X287" s="58">
        <v>1024.07</v>
      </c>
      <c r="Y287" s="15">
        <v>99</v>
      </c>
      <c r="Z287" s="53">
        <v>8</v>
      </c>
      <c r="AA287" s="63"/>
    </row>
    <row r="288" spans="1:27" x14ac:dyDescent="0.2">
      <c r="A288" s="18" t="s">
        <v>11</v>
      </c>
      <c r="B288" s="17" t="s">
        <v>505</v>
      </c>
      <c r="C288" s="18">
        <f t="shared" si="47"/>
        <v>4</v>
      </c>
      <c r="D288" s="18">
        <f t="shared" si="48"/>
        <v>7</v>
      </c>
      <c r="E288" s="18">
        <f t="shared" si="49"/>
        <v>2016</v>
      </c>
      <c r="F288" s="3">
        <v>42555</v>
      </c>
      <c r="G288" s="4">
        <v>0.10486111111111111</v>
      </c>
      <c r="H288" s="26" t="s">
        <v>371</v>
      </c>
      <c r="I288" s="67">
        <v>0.27152777777777776</v>
      </c>
      <c r="J288" s="15">
        <f t="shared" si="46"/>
        <v>186</v>
      </c>
      <c r="K288" s="69">
        <v>70.503016666666667</v>
      </c>
      <c r="L288" s="8">
        <v>63.041150000000002</v>
      </c>
      <c r="M288" s="8" t="s">
        <v>509</v>
      </c>
      <c r="N288" s="49" t="s">
        <v>248</v>
      </c>
      <c r="O288" s="2" t="s">
        <v>25</v>
      </c>
      <c r="P288" s="2" t="s">
        <v>42</v>
      </c>
      <c r="Q288" s="5" t="s">
        <v>636</v>
      </c>
      <c r="R288" s="15">
        <v>2110</v>
      </c>
      <c r="S288" s="15">
        <v>330</v>
      </c>
      <c r="T288" s="15">
        <v>288</v>
      </c>
      <c r="U288" s="15">
        <v>9</v>
      </c>
      <c r="V288" s="58">
        <v>-3.2</v>
      </c>
      <c r="W288" s="58">
        <v>-0.54</v>
      </c>
      <c r="X288" s="58">
        <v>1023.99</v>
      </c>
      <c r="Y288" s="15">
        <v>99</v>
      </c>
      <c r="Z288" s="53">
        <v>8</v>
      </c>
      <c r="AA288" s="63"/>
    </row>
    <row r="289" spans="1:27" x14ac:dyDescent="0.2">
      <c r="A289" s="18" t="s">
        <v>11</v>
      </c>
      <c r="B289" s="17" t="s">
        <v>506</v>
      </c>
      <c r="C289" s="18">
        <f t="shared" si="47"/>
        <v>4</v>
      </c>
      <c r="D289" s="18">
        <f t="shared" si="48"/>
        <v>7</v>
      </c>
      <c r="E289" s="18">
        <f t="shared" si="49"/>
        <v>2016</v>
      </c>
      <c r="F289" s="3">
        <v>42555</v>
      </c>
      <c r="G289" s="4">
        <v>0.11319444444444444</v>
      </c>
      <c r="H289" s="26" t="s">
        <v>371</v>
      </c>
      <c r="I289" s="67">
        <v>0.27986111111111112</v>
      </c>
      <c r="J289" s="15">
        <f t="shared" si="46"/>
        <v>186</v>
      </c>
      <c r="K289" s="69">
        <v>70.501733333333334</v>
      </c>
      <c r="L289" s="8">
        <v>63.04313333333333</v>
      </c>
      <c r="M289" s="8" t="s">
        <v>509</v>
      </c>
      <c r="N289" s="49" t="s">
        <v>248</v>
      </c>
      <c r="O289" s="2" t="s">
        <v>620</v>
      </c>
      <c r="P289" s="2" t="s">
        <v>15</v>
      </c>
      <c r="Q289" s="5" t="s">
        <v>917</v>
      </c>
      <c r="R289" s="15">
        <v>2110</v>
      </c>
      <c r="S289" s="15">
        <v>264</v>
      </c>
      <c r="T289" s="15">
        <v>303</v>
      </c>
      <c r="U289" s="15">
        <v>9</v>
      </c>
      <c r="V289" s="58">
        <v>-3.1</v>
      </c>
      <c r="W289" s="58">
        <v>-0.54</v>
      </c>
      <c r="X289" s="58">
        <v>1023.93</v>
      </c>
      <c r="Y289" s="15">
        <v>99</v>
      </c>
      <c r="Z289" s="53">
        <v>8</v>
      </c>
      <c r="AA289" s="63"/>
    </row>
    <row r="290" spans="1:27" x14ac:dyDescent="0.2">
      <c r="A290" s="18" t="s">
        <v>11</v>
      </c>
      <c r="B290" s="17" t="s">
        <v>506</v>
      </c>
      <c r="C290" s="18">
        <f t="shared" si="47"/>
        <v>4</v>
      </c>
      <c r="D290" s="18">
        <f t="shared" si="48"/>
        <v>7</v>
      </c>
      <c r="E290" s="18">
        <f t="shared" si="49"/>
        <v>2016</v>
      </c>
      <c r="F290" s="3">
        <v>42555</v>
      </c>
      <c r="G290" s="4">
        <v>0.13958333333333334</v>
      </c>
      <c r="H290" s="26" t="s">
        <v>371</v>
      </c>
      <c r="I290" s="67">
        <v>0.30624999999999997</v>
      </c>
      <c r="J290" s="15">
        <f t="shared" si="46"/>
        <v>186</v>
      </c>
      <c r="K290" s="69">
        <v>70.500233333333327</v>
      </c>
      <c r="L290" s="8">
        <v>63.029400000000003</v>
      </c>
      <c r="M290" s="8" t="s">
        <v>509</v>
      </c>
      <c r="N290" s="49" t="s">
        <v>248</v>
      </c>
      <c r="O290" s="2" t="s">
        <v>8</v>
      </c>
      <c r="P290" s="2" t="s">
        <v>15</v>
      </c>
      <c r="Q290" s="5" t="s">
        <v>917</v>
      </c>
      <c r="R290" s="15">
        <v>2110</v>
      </c>
      <c r="S290" s="15">
        <v>155</v>
      </c>
      <c r="T290" s="15">
        <v>298</v>
      </c>
      <c r="U290" s="15">
        <v>7</v>
      </c>
      <c r="V290" s="58">
        <v>-1.9</v>
      </c>
      <c r="W290" s="58">
        <v>-0.51</v>
      </c>
      <c r="X290" s="58">
        <v>1023.88</v>
      </c>
      <c r="Y290" s="15">
        <v>99</v>
      </c>
      <c r="Z290" s="53">
        <v>8</v>
      </c>
      <c r="AA290" s="63"/>
    </row>
    <row r="291" spans="1:27" x14ac:dyDescent="0.2">
      <c r="A291" s="18" t="s">
        <v>11</v>
      </c>
      <c r="B291" s="17" t="s">
        <v>512</v>
      </c>
      <c r="C291" s="18">
        <f t="shared" si="47"/>
        <v>4</v>
      </c>
      <c r="D291" s="18">
        <f t="shared" si="48"/>
        <v>7</v>
      </c>
      <c r="E291" s="18">
        <f t="shared" si="49"/>
        <v>2016</v>
      </c>
      <c r="F291" s="3">
        <v>42555</v>
      </c>
      <c r="G291" s="4">
        <v>0.17291666666666669</v>
      </c>
      <c r="H291" s="26" t="s">
        <v>371</v>
      </c>
      <c r="I291" s="67">
        <v>0.33958333333333335</v>
      </c>
      <c r="J291" s="15">
        <f t="shared" si="46"/>
        <v>186</v>
      </c>
      <c r="K291" s="69">
        <v>70.500883333333334</v>
      </c>
      <c r="L291" s="8">
        <v>62.803666666666665</v>
      </c>
      <c r="M291" s="8" t="s">
        <v>510</v>
      </c>
      <c r="N291" s="49" t="s">
        <v>247</v>
      </c>
      <c r="O291" s="2" t="s">
        <v>612</v>
      </c>
      <c r="P291" s="2" t="s">
        <v>15</v>
      </c>
      <c r="Q291" s="5" t="s">
        <v>918</v>
      </c>
      <c r="R291" s="15">
        <v>2099</v>
      </c>
      <c r="S291" s="15">
        <v>194</v>
      </c>
      <c r="T291" s="15">
        <v>170</v>
      </c>
      <c r="U291" s="15">
        <v>7</v>
      </c>
      <c r="V291" s="58">
        <v>-2.5</v>
      </c>
      <c r="W291" s="58">
        <v>-0.61</v>
      </c>
      <c r="X291" s="58">
        <v>1023.8</v>
      </c>
      <c r="Y291" s="15">
        <v>99</v>
      </c>
      <c r="Z291" s="53">
        <v>8</v>
      </c>
      <c r="AA291" s="63"/>
    </row>
    <row r="292" spans="1:27" x14ac:dyDescent="0.2">
      <c r="A292" s="18" t="s">
        <v>11</v>
      </c>
      <c r="B292" s="17" t="s">
        <v>512</v>
      </c>
      <c r="C292" s="18">
        <f t="shared" si="47"/>
        <v>4</v>
      </c>
      <c r="D292" s="18">
        <f t="shared" si="48"/>
        <v>7</v>
      </c>
      <c r="E292" s="18">
        <f t="shared" si="49"/>
        <v>2016</v>
      </c>
      <c r="F292" s="3">
        <v>42555</v>
      </c>
      <c r="G292" s="4">
        <v>0.20138888888888887</v>
      </c>
      <c r="H292" s="26" t="s">
        <v>371</v>
      </c>
      <c r="I292" s="67">
        <v>0.36805555555555558</v>
      </c>
      <c r="J292" s="15">
        <f t="shared" si="46"/>
        <v>186</v>
      </c>
      <c r="K292" s="69">
        <v>70.496350000000007</v>
      </c>
      <c r="L292" s="8">
        <v>62.793333333333337</v>
      </c>
      <c r="M292" s="8" t="s">
        <v>510</v>
      </c>
      <c r="N292" s="49" t="s">
        <v>247</v>
      </c>
      <c r="O292" s="2" t="s">
        <v>8</v>
      </c>
      <c r="P292" s="2" t="s">
        <v>15</v>
      </c>
      <c r="Q292" s="5" t="s">
        <v>918</v>
      </c>
      <c r="R292" s="15">
        <v>2098</v>
      </c>
      <c r="S292" s="15">
        <v>200</v>
      </c>
      <c r="T292" s="15">
        <v>130</v>
      </c>
      <c r="U292" s="15">
        <v>3</v>
      </c>
      <c r="V292" s="58">
        <v>-1.7</v>
      </c>
      <c r="W292" s="58">
        <v>-0.44</v>
      </c>
      <c r="X292" s="58">
        <v>1023.63</v>
      </c>
      <c r="Y292" s="15">
        <v>99</v>
      </c>
      <c r="Z292" s="53">
        <v>8</v>
      </c>
      <c r="AA292" s="63"/>
    </row>
    <row r="293" spans="1:27" x14ac:dyDescent="0.2">
      <c r="A293" s="18" t="s">
        <v>11</v>
      </c>
      <c r="B293" s="17" t="s">
        <v>513</v>
      </c>
      <c r="C293" s="18">
        <f t="shared" si="47"/>
        <v>4</v>
      </c>
      <c r="D293" s="18">
        <f t="shared" si="48"/>
        <v>7</v>
      </c>
      <c r="E293" s="18">
        <f t="shared" si="49"/>
        <v>2016</v>
      </c>
      <c r="F293" s="3">
        <v>42555</v>
      </c>
      <c r="G293" s="4">
        <v>0.23958333333333334</v>
      </c>
      <c r="H293" s="26" t="s">
        <v>371</v>
      </c>
      <c r="I293" s="67">
        <v>0.40625</v>
      </c>
      <c r="J293" s="15">
        <f t="shared" si="46"/>
        <v>186</v>
      </c>
      <c r="K293" s="69">
        <v>70.503600000000006</v>
      </c>
      <c r="L293" s="8">
        <v>62.517850000000003</v>
      </c>
      <c r="M293" s="8" t="s">
        <v>511</v>
      </c>
      <c r="N293" s="49" t="s">
        <v>283</v>
      </c>
      <c r="O293" s="2" t="s">
        <v>612</v>
      </c>
      <c r="P293" s="2" t="s">
        <v>15</v>
      </c>
      <c r="Q293" s="5" t="s">
        <v>919</v>
      </c>
      <c r="R293" s="15">
        <v>2042</v>
      </c>
      <c r="S293" s="15">
        <v>205</v>
      </c>
      <c r="T293" s="15">
        <v>260</v>
      </c>
      <c r="U293" s="15">
        <v>14</v>
      </c>
      <c r="V293" s="58">
        <v>-3.7</v>
      </c>
      <c r="W293" s="58">
        <v>-0.66</v>
      </c>
      <c r="X293" s="58">
        <v>1023.38</v>
      </c>
      <c r="Y293" s="15">
        <v>99</v>
      </c>
      <c r="Z293" s="53">
        <v>8</v>
      </c>
      <c r="AA293" s="63"/>
    </row>
    <row r="294" spans="1:27" x14ac:dyDescent="0.2">
      <c r="A294" s="18" t="s">
        <v>11</v>
      </c>
      <c r="B294" s="17" t="s">
        <v>513</v>
      </c>
      <c r="C294" s="18">
        <f t="shared" si="47"/>
        <v>4</v>
      </c>
      <c r="D294" s="18">
        <f t="shared" si="48"/>
        <v>7</v>
      </c>
      <c r="E294" s="18">
        <f t="shared" si="49"/>
        <v>2016</v>
      </c>
      <c r="F294" s="3">
        <v>42555</v>
      </c>
      <c r="G294" s="4">
        <v>0.29166666666666669</v>
      </c>
      <c r="H294" s="26" t="s">
        <v>371</v>
      </c>
      <c r="I294" s="67">
        <v>0.45833333333333331</v>
      </c>
      <c r="J294" s="15">
        <f t="shared" si="46"/>
        <v>186</v>
      </c>
      <c r="K294" s="69">
        <v>70.491900000000001</v>
      </c>
      <c r="L294" s="8">
        <v>62.520666666666664</v>
      </c>
      <c r="M294" s="8" t="s">
        <v>511</v>
      </c>
      <c r="N294" s="49" t="s">
        <v>283</v>
      </c>
      <c r="O294" s="2" t="s">
        <v>8</v>
      </c>
      <c r="P294" s="2" t="s">
        <v>15</v>
      </c>
      <c r="Q294" s="5" t="s">
        <v>919</v>
      </c>
      <c r="R294" s="15">
        <v>2038</v>
      </c>
      <c r="S294" s="15">
        <v>230</v>
      </c>
      <c r="T294" s="15">
        <v>170</v>
      </c>
      <c r="U294" s="15">
        <v>4</v>
      </c>
      <c r="V294" s="58">
        <v>-3.1</v>
      </c>
      <c r="W294" s="58">
        <v>-0.57999999999999996</v>
      </c>
      <c r="X294" s="58">
        <v>1023.39</v>
      </c>
      <c r="Y294" s="15">
        <v>98</v>
      </c>
      <c r="Z294" s="53">
        <v>8</v>
      </c>
      <c r="AA294" s="63"/>
    </row>
    <row r="295" spans="1:27" x14ac:dyDescent="0.2">
      <c r="A295" s="18" t="s">
        <v>11</v>
      </c>
      <c r="B295" s="17" t="s">
        <v>930</v>
      </c>
      <c r="C295" s="18">
        <f t="shared" si="47"/>
        <v>4</v>
      </c>
      <c r="D295" s="18">
        <f t="shared" si="48"/>
        <v>7</v>
      </c>
      <c r="E295" s="18">
        <f t="shared" si="49"/>
        <v>2016</v>
      </c>
      <c r="F295" s="3">
        <v>42555</v>
      </c>
      <c r="G295" s="4">
        <v>0.34236111111111112</v>
      </c>
      <c r="H295" s="26" t="s">
        <v>371</v>
      </c>
      <c r="I295" s="67">
        <v>0.50902777777777775</v>
      </c>
      <c r="J295" s="15">
        <f t="shared" si="46"/>
        <v>186</v>
      </c>
      <c r="K295" s="69">
        <v>70.493233333333336</v>
      </c>
      <c r="L295" s="8">
        <v>62.422533333333334</v>
      </c>
      <c r="M295" s="8" t="s">
        <v>511</v>
      </c>
      <c r="N295" s="49" t="s">
        <v>246</v>
      </c>
      <c r="O295" s="2" t="s">
        <v>620</v>
      </c>
      <c r="P295" s="2" t="s">
        <v>15</v>
      </c>
      <c r="Q295" s="5" t="s">
        <v>920</v>
      </c>
      <c r="R295" s="15">
        <v>2017</v>
      </c>
      <c r="S295" s="15">
        <v>184</v>
      </c>
      <c r="T295" s="15">
        <v>335</v>
      </c>
      <c r="U295" s="15">
        <v>10</v>
      </c>
      <c r="V295" s="58">
        <v>-2.9</v>
      </c>
      <c r="W295" s="58">
        <v>-0.64</v>
      </c>
      <c r="X295" s="58">
        <v>1023.32</v>
      </c>
      <c r="Y295" s="15">
        <v>98</v>
      </c>
      <c r="Z295" s="53">
        <v>8</v>
      </c>
      <c r="AA295" s="63"/>
    </row>
    <row r="296" spans="1:27" x14ac:dyDescent="0.2">
      <c r="A296" s="18" t="s">
        <v>11</v>
      </c>
      <c r="B296" s="17" t="s">
        <v>930</v>
      </c>
      <c r="C296" s="18">
        <f t="shared" si="47"/>
        <v>4</v>
      </c>
      <c r="D296" s="18">
        <f t="shared" si="48"/>
        <v>7</v>
      </c>
      <c r="E296" s="18">
        <f t="shared" si="49"/>
        <v>2016</v>
      </c>
      <c r="F296" s="3">
        <v>42555</v>
      </c>
      <c r="G296" s="4">
        <v>0.36944444444444446</v>
      </c>
      <c r="H296" s="26" t="s">
        <v>371</v>
      </c>
      <c r="I296" s="67">
        <v>0.53611111111111109</v>
      </c>
      <c r="J296" s="15">
        <f t="shared" si="46"/>
        <v>186</v>
      </c>
      <c r="K296" s="69">
        <v>70.489066666666673</v>
      </c>
      <c r="L296" s="8">
        <v>62.426383333333334</v>
      </c>
      <c r="M296" s="8" t="s">
        <v>511</v>
      </c>
      <c r="N296" s="49" t="s">
        <v>246</v>
      </c>
      <c r="O296" s="2" t="s">
        <v>8</v>
      </c>
      <c r="P296" s="2" t="s">
        <v>15</v>
      </c>
      <c r="Q296" s="5" t="s">
        <v>920</v>
      </c>
      <c r="R296" s="15">
        <v>2019</v>
      </c>
      <c r="S296" s="15">
        <v>228</v>
      </c>
      <c r="T296" s="15">
        <v>320</v>
      </c>
      <c r="U296" s="15">
        <v>7</v>
      </c>
      <c r="V296" s="58">
        <v>-2.1</v>
      </c>
      <c r="W296" s="58">
        <v>-0.57999999999999996</v>
      </c>
      <c r="X296" s="58">
        <v>1023.4</v>
      </c>
      <c r="Y296" s="15">
        <v>99</v>
      </c>
      <c r="Z296" s="53">
        <v>8</v>
      </c>
      <c r="AA296" s="63"/>
    </row>
    <row r="297" spans="1:27" x14ac:dyDescent="0.2">
      <c r="A297" s="18" t="s">
        <v>11</v>
      </c>
      <c r="B297" s="17" t="s">
        <v>931</v>
      </c>
      <c r="C297" s="18">
        <f t="shared" si="47"/>
        <v>4</v>
      </c>
      <c r="D297" s="18">
        <f t="shared" si="48"/>
        <v>7</v>
      </c>
      <c r="E297" s="18">
        <f t="shared" si="49"/>
        <v>2016</v>
      </c>
      <c r="F297" s="3">
        <v>42555</v>
      </c>
      <c r="G297" s="4">
        <v>0.38611111111111113</v>
      </c>
      <c r="H297" s="26" t="s">
        <v>371</v>
      </c>
      <c r="I297" s="67">
        <v>0.55277777777777781</v>
      </c>
      <c r="J297" s="15">
        <f t="shared" si="46"/>
        <v>186</v>
      </c>
      <c r="K297" s="69">
        <v>70.468199999999996</v>
      </c>
      <c r="L297" s="8">
        <v>62.493866666666669</v>
      </c>
      <c r="M297" s="8" t="s">
        <v>511</v>
      </c>
      <c r="N297" s="49" t="s">
        <v>246</v>
      </c>
      <c r="O297" s="2" t="s">
        <v>125</v>
      </c>
      <c r="P297" s="2" t="s">
        <v>44</v>
      </c>
      <c r="Q297" s="5" t="s">
        <v>617</v>
      </c>
      <c r="R297" s="15">
        <v>2028</v>
      </c>
      <c r="S297" s="15">
        <v>98</v>
      </c>
      <c r="T297" s="15">
        <v>340</v>
      </c>
      <c r="U297" s="15">
        <v>7</v>
      </c>
      <c r="V297" s="58">
        <v>-2.1</v>
      </c>
      <c r="W297" s="58">
        <v>-0.65</v>
      </c>
      <c r="X297" s="58">
        <v>1023.27</v>
      </c>
      <c r="Y297" s="15">
        <v>99</v>
      </c>
      <c r="Z297" s="53">
        <v>8</v>
      </c>
      <c r="AA297" s="63"/>
    </row>
    <row r="298" spans="1:27" x14ac:dyDescent="0.2">
      <c r="A298" s="18" t="s">
        <v>11</v>
      </c>
      <c r="B298" s="17" t="s">
        <v>931</v>
      </c>
      <c r="C298" s="18">
        <f t="shared" si="47"/>
        <v>4</v>
      </c>
      <c r="D298" s="18">
        <f t="shared" si="48"/>
        <v>7</v>
      </c>
      <c r="E298" s="18">
        <f t="shared" si="49"/>
        <v>2016</v>
      </c>
      <c r="F298" s="3">
        <v>42555</v>
      </c>
      <c r="G298" s="4">
        <v>0.39652777777777781</v>
      </c>
      <c r="H298" s="26" t="s">
        <v>371</v>
      </c>
      <c r="I298" s="67">
        <v>0.56319444444444444</v>
      </c>
      <c r="J298" s="15">
        <f t="shared" si="46"/>
        <v>186</v>
      </c>
      <c r="K298" s="69">
        <v>70.468133333333327</v>
      </c>
      <c r="L298" s="8">
        <v>62.475883333333336</v>
      </c>
      <c r="M298" s="8" t="s">
        <v>511</v>
      </c>
      <c r="N298" s="49" t="s">
        <v>246</v>
      </c>
      <c r="O298" s="2" t="s">
        <v>49</v>
      </c>
      <c r="P298" s="2" t="s">
        <v>44</v>
      </c>
      <c r="Q298" s="5" t="s">
        <v>617</v>
      </c>
      <c r="R298" s="15">
        <v>2025</v>
      </c>
      <c r="S298" s="15">
        <v>91</v>
      </c>
      <c r="T298" s="15">
        <v>330</v>
      </c>
      <c r="U298" s="15">
        <v>8</v>
      </c>
      <c r="V298" s="58">
        <v>-2</v>
      </c>
      <c r="W298" s="58">
        <v>-0.59</v>
      </c>
      <c r="X298" s="58">
        <v>1023.3</v>
      </c>
      <c r="Y298" s="15">
        <v>99</v>
      </c>
      <c r="Z298" s="53">
        <v>8</v>
      </c>
      <c r="AA298" s="63"/>
    </row>
    <row r="299" spans="1:27" x14ac:dyDescent="0.2">
      <c r="A299" s="18" t="s">
        <v>11</v>
      </c>
      <c r="B299" s="17" t="s">
        <v>932</v>
      </c>
      <c r="C299" s="18">
        <f t="shared" ref="C299" si="50">DAY(F299)</f>
        <v>4</v>
      </c>
      <c r="D299" s="18">
        <f t="shared" ref="D299" si="51">MONTH(F299)</f>
        <v>7</v>
      </c>
      <c r="E299" s="18">
        <f t="shared" ref="E299" si="52">YEAR(F299)</f>
        <v>2016</v>
      </c>
      <c r="F299" s="3">
        <v>42555</v>
      </c>
      <c r="G299" s="4" t="s">
        <v>72</v>
      </c>
      <c r="H299" s="26" t="s">
        <v>371</v>
      </c>
      <c r="I299" s="67" t="s">
        <v>72</v>
      </c>
      <c r="J299" s="15">
        <f t="shared" si="46"/>
        <v>186</v>
      </c>
      <c r="K299" s="69" t="s">
        <v>72</v>
      </c>
      <c r="L299" s="8" t="s">
        <v>72</v>
      </c>
      <c r="M299" s="8" t="s">
        <v>511</v>
      </c>
      <c r="N299" s="49" t="s">
        <v>246</v>
      </c>
      <c r="O299" s="2" t="s">
        <v>123</v>
      </c>
      <c r="P299" s="2" t="s">
        <v>194</v>
      </c>
      <c r="Q299" s="5" t="s">
        <v>631</v>
      </c>
      <c r="R299" s="15"/>
      <c r="S299" s="15"/>
      <c r="T299" s="15"/>
      <c r="U299" s="15"/>
      <c r="V299" s="58"/>
      <c r="W299" s="58"/>
      <c r="X299" s="58"/>
      <c r="Y299" s="15"/>
      <c r="Z299" s="53"/>
      <c r="AA299" s="63" t="s">
        <v>1054</v>
      </c>
    </row>
    <row r="300" spans="1:27" x14ac:dyDescent="0.2">
      <c r="A300" s="18" t="s">
        <v>11</v>
      </c>
      <c r="B300" s="17" t="s">
        <v>933</v>
      </c>
      <c r="C300" s="18">
        <f t="shared" si="47"/>
        <v>4</v>
      </c>
      <c r="D300" s="18">
        <f t="shared" si="48"/>
        <v>7</v>
      </c>
      <c r="E300" s="18">
        <f t="shared" si="49"/>
        <v>2016</v>
      </c>
      <c r="F300" s="3">
        <v>42555</v>
      </c>
      <c r="G300" s="4">
        <v>0.41041666666666665</v>
      </c>
      <c r="H300" s="26" t="s">
        <v>371</v>
      </c>
      <c r="I300" s="67">
        <v>0.57708333333333328</v>
      </c>
      <c r="J300" s="15">
        <f t="shared" si="46"/>
        <v>186</v>
      </c>
      <c r="K300" s="69">
        <v>70.46511666666666</v>
      </c>
      <c r="L300" s="8">
        <v>62.466250000000002</v>
      </c>
      <c r="M300" s="8" t="s">
        <v>511</v>
      </c>
      <c r="N300" s="49" t="s">
        <v>246</v>
      </c>
      <c r="O300" s="2" t="s">
        <v>24</v>
      </c>
      <c r="P300" s="2" t="s">
        <v>42</v>
      </c>
      <c r="Q300" s="5" t="s">
        <v>637</v>
      </c>
      <c r="R300" s="15">
        <v>2022</v>
      </c>
      <c r="S300" s="15">
        <v>116</v>
      </c>
      <c r="T300" s="15">
        <v>310</v>
      </c>
      <c r="U300" s="15">
        <v>11</v>
      </c>
      <c r="V300" s="58">
        <v>-1.6</v>
      </c>
      <c r="W300" s="58">
        <v>-0.57999999999999996</v>
      </c>
      <c r="X300" s="58">
        <v>1023.29</v>
      </c>
      <c r="Y300" s="15">
        <v>99</v>
      </c>
      <c r="Z300" s="53">
        <v>8</v>
      </c>
      <c r="AA300" s="63"/>
    </row>
    <row r="301" spans="1:27" x14ac:dyDescent="0.2">
      <c r="A301" s="18" t="s">
        <v>11</v>
      </c>
      <c r="B301" s="17" t="s">
        <v>933</v>
      </c>
      <c r="C301" s="18">
        <f t="shared" si="47"/>
        <v>4</v>
      </c>
      <c r="D301" s="18">
        <f t="shared" si="48"/>
        <v>7</v>
      </c>
      <c r="E301" s="18">
        <f t="shared" si="49"/>
        <v>2016</v>
      </c>
      <c r="F301" s="3">
        <v>42555</v>
      </c>
      <c r="G301" s="4">
        <v>0.43333333333333335</v>
      </c>
      <c r="H301" s="26" t="s">
        <v>371</v>
      </c>
      <c r="I301" s="67">
        <v>0.6</v>
      </c>
      <c r="J301" s="15">
        <f t="shared" si="46"/>
        <v>186</v>
      </c>
      <c r="K301" s="69">
        <v>70.465716666666665</v>
      </c>
      <c r="L301" s="8">
        <v>62.481716666666664</v>
      </c>
      <c r="M301" s="8" t="s">
        <v>511</v>
      </c>
      <c r="N301" s="49" t="s">
        <v>246</v>
      </c>
      <c r="O301" s="2" t="s">
        <v>25</v>
      </c>
      <c r="P301" s="2" t="s">
        <v>42</v>
      </c>
      <c r="Q301" s="5" t="s">
        <v>637</v>
      </c>
      <c r="R301" s="15">
        <v>2027</v>
      </c>
      <c r="S301" s="15">
        <v>85</v>
      </c>
      <c r="T301" s="15">
        <v>330</v>
      </c>
      <c r="U301" s="15">
        <v>11</v>
      </c>
      <c r="V301" s="58">
        <v>-1.4</v>
      </c>
      <c r="W301" s="58">
        <v>-0.59</v>
      </c>
      <c r="X301" s="58">
        <v>1023.04</v>
      </c>
      <c r="Y301" s="15">
        <v>99</v>
      </c>
      <c r="Z301" s="53">
        <v>8</v>
      </c>
      <c r="AA301" s="63"/>
    </row>
    <row r="302" spans="1:27" x14ac:dyDescent="0.2">
      <c r="A302" s="18" t="s">
        <v>11</v>
      </c>
      <c r="B302" s="17" t="s">
        <v>934</v>
      </c>
      <c r="C302" s="18">
        <f t="shared" si="47"/>
        <v>4</v>
      </c>
      <c r="D302" s="18">
        <f t="shared" si="48"/>
        <v>7</v>
      </c>
      <c r="E302" s="18">
        <f t="shared" si="49"/>
        <v>2016</v>
      </c>
      <c r="F302" s="3">
        <v>42555</v>
      </c>
      <c r="G302" s="4">
        <v>0.44027777777777777</v>
      </c>
      <c r="H302" s="26" t="s">
        <v>371</v>
      </c>
      <c r="I302" s="67">
        <v>0.6069444444444444</v>
      </c>
      <c r="J302" s="15">
        <f t="shared" si="46"/>
        <v>186</v>
      </c>
      <c r="K302" s="69">
        <v>70.465833333333336</v>
      </c>
      <c r="L302" s="8">
        <v>62.493116666666666</v>
      </c>
      <c r="M302" s="8" t="s">
        <v>511</v>
      </c>
      <c r="N302" s="49" t="s">
        <v>246</v>
      </c>
      <c r="O302" s="2" t="s">
        <v>26</v>
      </c>
      <c r="P302" s="2" t="s">
        <v>43</v>
      </c>
      <c r="Q302" s="5" t="s">
        <v>634</v>
      </c>
      <c r="R302" s="15">
        <v>2029</v>
      </c>
      <c r="S302" s="15">
        <v>62</v>
      </c>
      <c r="T302" s="15">
        <v>300</v>
      </c>
      <c r="U302" s="15">
        <v>11</v>
      </c>
      <c r="V302" s="58">
        <v>-1.3</v>
      </c>
      <c r="W302" s="58">
        <v>-0.59</v>
      </c>
      <c r="X302" s="58">
        <v>1022.85</v>
      </c>
      <c r="Y302" s="15">
        <v>99</v>
      </c>
      <c r="Z302" s="53">
        <v>8</v>
      </c>
      <c r="AA302" s="63"/>
    </row>
    <row r="303" spans="1:27" x14ac:dyDescent="0.2">
      <c r="A303" s="18" t="s">
        <v>11</v>
      </c>
      <c r="B303" s="17" t="s">
        <v>934</v>
      </c>
      <c r="C303" s="18">
        <f t="shared" si="47"/>
        <v>4</v>
      </c>
      <c r="D303" s="18">
        <f t="shared" si="48"/>
        <v>7</v>
      </c>
      <c r="E303" s="18">
        <f t="shared" si="49"/>
        <v>2016</v>
      </c>
      <c r="F303" s="3">
        <v>42555</v>
      </c>
      <c r="G303" s="4">
        <v>0.45694444444444443</v>
      </c>
      <c r="H303" s="26" t="s">
        <v>371</v>
      </c>
      <c r="I303" s="67">
        <v>0.62361111111111112</v>
      </c>
      <c r="J303" s="15">
        <f t="shared" si="46"/>
        <v>186</v>
      </c>
      <c r="K303" s="69">
        <v>70.46423333333334</v>
      </c>
      <c r="L303" s="8">
        <v>62.491183333333332</v>
      </c>
      <c r="M303" s="8" t="s">
        <v>511</v>
      </c>
      <c r="N303" s="49" t="s">
        <v>246</v>
      </c>
      <c r="O303" s="2" t="s">
        <v>27</v>
      </c>
      <c r="P303" s="2" t="s">
        <v>43</v>
      </c>
      <c r="Q303" s="5" t="s">
        <v>634</v>
      </c>
      <c r="R303" s="15">
        <v>2028</v>
      </c>
      <c r="S303" s="15">
        <v>68</v>
      </c>
      <c r="T303" s="15">
        <v>310</v>
      </c>
      <c r="U303" s="15">
        <v>11</v>
      </c>
      <c r="V303" s="58">
        <v>-1</v>
      </c>
      <c r="W303" s="58">
        <v>-0.52</v>
      </c>
      <c r="X303" s="58">
        <v>1022.78</v>
      </c>
      <c r="Y303" s="15">
        <v>99</v>
      </c>
      <c r="Z303" s="53">
        <v>8</v>
      </c>
      <c r="AA303" s="63"/>
    </row>
    <row r="304" spans="1:27" x14ac:dyDescent="0.2">
      <c r="A304" s="18" t="s">
        <v>11</v>
      </c>
      <c r="B304" s="17" t="s">
        <v>932</v>
      </c>
      <c r="C304" s="18">
        <f t="shared" si="47"/>
        <v>4</v>
      </c>
      <c r="D304" s="18">
        <f t="shared" si="48"/>
        <v>7</v>
      </c>
      <c r="E304" s="18">
        <f t="shared" si="49"/>
        <v>2016</v>
      </c>
      <c r="F304" s="3">
        <v>42555</v>
      </c>
      <c r="G304" s="4" t="s">
        <v>72</v>
      </c>
      <c r="H304" s="26" t="s">
        <v>371</v>
      </c>
      <c r="I304" s="67" t="s">
        <v>72</v>
      </c>
      <c r="J304" s="15">
        <f t="shared" ref="J304" si="53">F304-42369</f>
        <v>186</v>
      </c>
      <c r="K304" s="69" t="s">
        <v>72</v>
      </c>
      <c r="L304" s="8" t="s">
        <v>72</v>
      </c>
      <c r="M304" s="8" t="s">
        <v>511</v>
      </c>
      <c r="N304" s="49" t="s">
        <v>246</v>
      </c>
      <c r="O304" s="2" t="s">
        <v>124</v>
      </c>
      <c r="P304" s="2" t="s">
        <v>194</v>
      </c>
      <c r="Q304" s="5" t="s">
        <v>631</v>
      </c>
      <c r="R304" s="15"/>
      <c r="S304" s="15"/>
      <c r="T304" s="15"/>
      <c r="U304" s="15"/>
      <c r="V304" s="58"/>
      <c r="W304" s="58"/>
      <c r="X304" s="58"/>
      <c r="Y304" s="15"/>
      <c r="Z304" s="53"/>
      <c r="AA304" s="63"/>
    </row>
    <row r="305" spans="1:27" x14ac:dyDescent="0.2">
      <c r="A305" s="18" t="s">
        <v>11</v>
      </c>
      <c r="B305" s="17" t="s">
        <v>935</v>
      </c>
      <c r="C305" s="18">
        <f t="shared" si="47"/>
        <v>4</v>
      </c>
      <c r="D305" s="18">
        <f t="shared" si="48"/>
        <v>7</v>
      </c>
      <c r="E305" s="18">
        <f t="shared" si="49"/>
        <v>2016</v>
      </c>
      <c r="F305" s="3">
        <v>42555</v>
      </c>
      <c r="G305" s="4">
        <v>0.50416666666666665</v>
      </c>
      <c r="H305" s="26" t="s">
        <v>371</v>
      </c>
      <c r="I305" s="67">
        <v>0.67083333333333339</v>
      </c>
      <c r="J305" s="15">
        <f t="shared" si="46"/>
        <v>186</v>
      </c>
      <c r="K305" s="69">
        <v>70.463966666666664</v>
      </c>
      <c r="L305" s="8">
        <v>62.503233333333334</v>
      </c>
      <c r="M305" s="8" t="s">
        <v>511</v>
      </c>
      <c r="N305" s="49" t="s">
        <v>246</v>
      </c>
      <c r="O305" s="2" t="s">
        <v>608</v>
      </c>
      <c r="P305" s="2" t="s">
        <v>15</v>
      </c>
      <c r="Q305" s="5" t="s">
        <v>939</v>
      </c>
      <c r="R305" s="15">
        <v>2031</v>
      </c>
      <c r="S305" s="15">
        <v>253</v>
      </c>
      <c r="T305" s="15">
        <v>344</v>
      </c>
      <c r="U305" s="15">
        <v>7</v>
      </c>
      <c r="V305" s="58">
        <v>-0.6</v>
      </c>
      <c r="W305" s="58">
        <v>-0.54</v>
      </c>
      <c r="X305" s="58">
        <v>1022.64</v>
      </c>
      <c r="Y305" s="15">
        <v>99</v>
      </c>
      <c r="Z305" s="53">
        <v>6</v>
      </c>
      <c r="AA305" s="63"/>
    </row>
    <row r="306" spans="1:27" x14ac:dyDescent="0.2">
      <c r="A306" s="18" t="s">
        <v>11</v>
      </c>
      <c r="B306" s="17" t="s">
        <v>935</v>
      </c>
      <c r="C306" s="18">
        <f t="shared" si="47"/>
        <v>4</v>
      </c>
      <c r="D306" s="18">
        <f t="shared" si="48"/>
        <v>7</v>
      </c>
      <c r="E306" s="18">
        <f t="shared" si="49"/>
        <v>2016</v>
      </c>
      <c r="F306" s="3">
        <v>42555</v>
      </c>
      <c r="G306" s="4">
        <v>0.53194444444444444</v>
      </c>
      <c r="H306" s="26" t="s">
        <v>371</v>
      </c>
      <c r="I306" s="67">
        <v>0.69861111111111107</v>
      </c>
      <c r="J306" s="15">
        <f t="shared" si="46"/>
        <v>186</v>
      </c>
      <c r="K306" s="69">
        <v>70.457899999999995</v>
      </c>
      <c r="L306" s="8">
        <v>62.511966666666666</v>
      </c>
      <c r="M306" s="8" t="s">
        <v>511</v>
      </c>
      <c r="N306" s="49" t="s">
        <v>246</v>
      </c>
      <c r="O306" s="2" t="s">
        <v>8</v>
      </c>
      <c r="P306" s="2" t="s">
        <v>15</v>
      </c>
      <c r="Q306" s="5" t="s">
        <v>939</v>
      </c>
      <c r="R306" s="15">
        <v>2030</v>
      </c>
      <c r="S306" s="15">
        <v>225</v>
      </c>
      <c r="T306" s="15">
        <v>325</v>
      </c>
      <c r="U306" s="15">
        <v>10</v>
      </c>
      <c r="V306" s="58">
        <v>-0.9</v>
      </c>
      <c r="W306" s="58">
        <v>-0.6</v>
      </c>
      <c r="X306" s="58">
        <v>1022.54</v>
      </c>
      <c r="Y306" s="15">
        <v>99</v>
      </c>
      <c r="Z306" s="53">
        <v>6</v>
      </c>
      <c r="AA306" s="63"/>
    </row>
    <row r="307" spans="1:27" x14ac:dyDescent="0.2">
      <c r="A307" s="18" t="s">
        <v>11</v>
      </c>
      <c r="B307" s="17" t="s">
        <v>936</v>
      </c>
      <c r="C307" s="18">
        <f t="shared" si="47"/>
        <v>4</v>
      </c>
      <c r="D307" s="18">
        <f t="shared" si="48"/>
        <v>7</v>
      </c>
      <c r="E307" s="18">
        <f t="shared" si="49"/>
        <v>2016</v>
      </c>
      <c r="F307" s="3">
        <v>42555</v>
      </c>
      <c r="G307" s="4">
        <v>0.5444444444444444</v>
      </c>
      <c r="H307" s="26" t="s">
        <v>371</v>
      </c>
      <c r="I307" s="67">
        <v>0.71111111111111114</v>
      </c>
      <c r="J307" s="15">
        <f t="shared" si="46"/>
        <v>186</v>
      </c>
      <c r="K307" s="69">
        <v>70.456183333333328</v>
      </c>
      <c r="L307" s="8">
        <v>62.519016666666666</v>
      </c>
      <c r="M307" s="8" t="s">
        <v>511</v>
      </c>
      <c r="N307" s="49" t="s">
        <v>246</v>
      </c>
      <c r="O307" s="2" t="s">
        <v>66</v>
      </c>
      <c r="P307" s="2" t="s">
        <v>106</v>
      </c>
      <c r="Q307" s="5" t="s">
        <v>628</v>
      </c>
      <c r="R307" s="15">
        <v>2030</v>
      </c>
      <c r="S307" s="15">
        <v>86</v>
      </c>
      <c r="T307" s="15">
        <v>324</v>
      </c>
      <c r="U307" s="15">
        <v>14</v>
      </c>
      <c r="V307" s="58">
        <v>-1.2</v>
      </c>
      <c r="W307" s="58">
        <v>-0.62</v>
      </c>
      <c r="X307" s="58">
        <v>1022.51</v>
      </c>
      <c r="Y307" s="15">
        <v>99</v>
      </c>
      <c r="Z307" s="53">
        <v>6</v>
      </c>
      <c r="AA307" s="63"/>
    </row>
    <row r="308" spans="1:27" x14ac:dyDescent="0.2">
      <c r="A308" s="18" t="s">
        <v>11</v>
      </c>
      <c r="B308" s="17" t="s">
        <v>936</v>
      </c>
      <c r="C308" s="18">
        <f t="shared" si="47"/>
        <v>4</v>
      </c>
      <c r="D308" s="18">
        <f t="shared" si="48"/>
        <v>7</v>
      </c>
      <c r="E308" s="18">
        <f t="shared" si="49"/>
        <v>2016</v>
      </c>
      <c r="F308" s="3">
        <v>42555</v>
      </c>
      <c r="G308" s="4">
        <v>0.57430555555555551</v>
      </c>
      <c r="H308" s="26" t="s">
        <v>371</v>
      </c>
      <c r="I308" s="67">
        <v>0.74097222222222225</v>
      </c>
      <c r="J308" s="15">
        <f t="shared" si="46"/>
        <v>186</v>
      </c>
      <c r="K308" s="69">
        <v>70.450083333333339</v>
      </c>
      <c r="L308" s="8">
        <v>62.510883333333332</v>
      </c>
      <c r="M308" s="8" t="s">
        <v>511</v>
      </c>
      <c r="N308" s="49" t="s">
        <v>246</v>
      </c>
      <c r="O308" s="2" t="s">
        <v>67</v>
      </c>
      <c r="P308" s="2" t="s">
        <v>106</v>
      </c>
      <c r="Q308" s="5" t="s">
        <v>628</v>
      </c>
      <c r="R308" s="15">
        <v>2026</v>
      </c>
      <c r="S308" s="15">
        <v>67</v>
      </c>
      <c r="T308" s="15">
        <v>314</v>
      </c>
      <c r="U308" s="15">
        <v>12</v>
      </c>
      <c r="V308" s="58">
        <v>-1.5</v>
      </c>
      <c r="W308" s="58">
        <v>-0.57999999999999996</v>
      </c>
      <c r="X308" s="58">
        <v>1022.51</v>
      </c>
      <c r="Y308" s="15">
        <v>99</v>
      </c>
      <c r="Z308" s="53">
        <v>6</v>
      </c>
      <c r="AA308" s="63"/>
    </row>
    <row r="309" spans="1:27" x14ac:dyDescent="0.2">
      <c r="A309" s="18" t="s">
        <v>11</v>
      </c>
      <c r="B309" s="17" t="s">
        <v>937</v>
      </c>
      <c r="C309" s="18">
        <f t="shared" si="47"/>
        <v>4</v>
      </c>
      <c r="D309" s="18">
        <f t="shared" si="48"/>
        <v>7</v>
      </c>
      <c r="E309" s="18">
        <f t="shared" si="49"/>
        <v>2016</v>
      </c>
      <c r="F309" s="3">
        <v>42555</v>
      </c>
      <c r="G309" s="4">
        <v>0.58680555555555558</v>
      </c>
      <c r="H309" s="26" t="s">
        <v>371</v>
      </c>
      <c r="I309" s="67">
        <v>0.75347222222222221</v>
      </c>
      <c r="J309" s="15">
        <f t="shared" si="46"/>
        <v>186</v>
      </c>
      <c r="K309" s="69">
        <v>70.450416666666669</v>
      </c>
      <c r="L309" s="8">
        <v>62.509716666666669</v>
      </c>
      <c r="M309" s="8" t="s">
        <v>511</v>
      </c>
      <c r="N309" s="49" t="s">
        <v>246</v>
      </c>
      <c r="O309" s="2" t="s">
        <v>620</v>
      </c>
      <c r="P309" s="2" t="s">
        <v>15</v>
      </c>
      <c r="Q309" s="5" t="s">
        <v>940</v>
      </c>
      <c r="R309" s="15">
        <v>2025</v>
      </c>
      <c r="S309" s="15">
        <v>221</v>
      </c>
      <c r="T309" s="15">
        <v>314</v>
      </c>
      <c r="U309" s="15">
        <v>12</v>
      </c>
      <c r="V309" s="58">
        <v>-1.2</v>
      </c>
      <c r="W309" s="58">
        <v>-0.57999999999999996</v>
      </c>
      <c r="X309" s="58">
        <v>1022.72</v>
      </c>
      <c r="Y309" s="15">
        <v>99</v>
      </c>
      <c r="Z309" s="53">
        <v>6</v>
      </c>
      <c r="AA309" s="63"/>
    </row>
    <row r="310" spans="1:27" x14ac:dyDescent="0.2">
      <c r="A310" s="18" t="s">
        <v>11</v>
      </c>
      <c r="B310" s="17" t="s">
        <v>937</v>
      </c>
      <c r="C310" s="18">
        <f t="shared" si="47"/>
        <v>4</v>
      </c>
      <c r="D310" s="18">
        <f t="shared" si="48"/>
        <v>7</v>
      </c>
      <c r="E310" s="18">
        <f t="shared" si="49"/>
        <v>2016</v>
      </c>
      <c r="F310" s="3">
        <v>42555</v>
      </c>
      <c r="G310" s="4">
        <v>0.64722222222222225</v>
      </c>
      <c r="H310" s="26" t="s">
        <v>371</v>
      </c>
      <c r="I310" s="67">
        <v>0.81388888888888899</v>
      </c>
      <c r="J310" s="15">
        <f t="shared" si="46"/>
        <v>186</v>
      </c>
      <c r="K310" s="69">
        <v>70.438116666666673</v>
      </c>
      <c r="L310" s="8">
        <v>62.484250000000003</v>
      </c>
      <c r="M310" s="8" t="s">
        <v>511</v>
      </c>
      <c r="N310" s="49" t="s">
        <v>246</v>
      </c>
      <c r="O310" s="2" t="s">
        <v>367</v>
      </c>
      <c r="P310" s="2" t="s">
        <v>15</v>
      </c>
      <c r="Q310" s="5" t="s">
        <v>940</v>
      </c>
      <c r="R310" s="15">
        <v>2016</v>
      </c>
      <c r="S310" s="15">
        <v>227</v>
      </c>
      <c r="T310" s="15">
        <v>315</v>
      </c>
      <c r="U310" s="15">
        <v>8</v>
      </c>
      <c r="V310" s="58">
        <v>-0.6</v>
      </c>
      <c r="W310" s="58">
        <v>-0.61</v>
      </c>
      <c r="X310" s="58">
        <v>1022.7</v>
      </c>
      <c r="Y310" s="15">
        <v>99</v>
      </c>
      <c r="Z310" s="53">
        <v>6</v>
      </c>
      <c r="AA310" s="63"/>
    </row>
    <row r="311" spans="1:27" x14ac:dyDescent="0.2">
      <c r="A311" s="18" t="s">
        <v>11</v>
      </c>
      <c r="B311" s="17" t="s">
        <v>938</v>
      </c>
      <c r="C311" s="18">
        <f t="shared" si="47"/>
        <v>4</v>
      </c>
      <c r="D311" s="18">
        <f t="shared" si="48"/>
        <v>7</v>
      </c>
      <c r="E311" s="18">
        <f t="shared" si="49"/>
        <v>2016</v>
      </c>
      <c r="F311" s="3">
        <v>42555</v>
      </c>
      <c r="G311" s="4">
        <v>0.65972222222222221</v>
      </c>
      <c r="H311" s="26" t="s">
        <v>371</v>
      </c>
      <c r="I311" s="67">
        <v>0.82638888888888884</v>
      </c>
      <c r="J311" s="15">
        <f t="shared" si="46"/>
        <v>186</v>
      </c>
      <c r="K311" s="69">
        <v>70.439933333333329</v>
      </c>
      <c r="L311" s="8">
        <v>62.489649999999997</v>
      </c>
      <c r="M311" s="8" t="s">
        <v>511</v>
      </c>
      <c r="N311" s="49" t="s">
        <v>246</v>
      </c>
      <c r="O311" s="2" t="s">
        <v>135</v>
      </c>
      <c r="P311" s="2" t="s">
        <v>177</v>
      </c>
      <c r="Q311" s="5" t="s">
        <v>637</v>
      </c>
      <c r="R311" s="15">
        <v>2018</v>
      </c>
      <c r="S311" s="15">
        <v>81</v>
      </c>
      <c r="T311" s="15">
        <v>305</v>
      </c>
      <c r="U311" s="15">
        <v>10</v>
      </c>
      <c r="V311" s="58">
        <v>-1.5</v>
      </c>
      <c r="W311" s="58">
        <v>-0.59</v>
      </c>
      <c r="X311" s="58">
        <v>1022.62</v>
      </c>
      <c r="Y311" s="15">
        <v>99</v>
      </c>
      <c r="Z311" s="53">
        <v>8</v>
      </c>
      <c r="AA311" s="63"/>
    </row>
    <row r="312" spans="1:27" x14ac:dyDescent="0.2">
      <c r="A312" s="18" t="s">
        <v>11</v>
      </c>
      <c r="B312" s="17" t="s">
        <v>938</v>
      </c>
      <c r="C312" s="18">
        <f t="shared" si="47"/>
        <v>4</v>
      </c>
      <c r="D312" s="18">
        <f t="shared" si="48"/>
        <v>7</v>
      </c>
      <c r="E312" s="18">
        <f t="shared" si="49"/>
        <v>2016</v>
      </c>
      <c r="F312" s="3">
        <v>42555</v>
      </c>
      <c r="G312" s="4">
        <v>0.68055555555555547</v>
      </c>
      <c r="H312" s="26" t="s">
        <v>371</v>
      </c>
      <c r="I312" s="67">
        <v>0.84722222222222221</v>
      </c>
      <c r="J312" s="15">
        <f t="shared" si="46"/>
        <v>186</v>
      </c>
      <c r="K312" s="69">
        <v>70.43653333333333</v>
      </c>
      <c r="L312" s="8">
        <v>62.484816666666667</v>
      </c>
      <c r="M312" s="8" t="s">
        <v>511</v>
      </c>
      <c r="N312" s="49" t="s">
        <v>246</v>
      </c>
      <c r="O312" s="2" t="s">
        <v>941</v>
      </c>
      <c r="P312" s="2" t="s">
        <v>177</v>
      </c>
      <c r="Q312" s="5" t="s">
        <v>637</v>
      </c>
      <c r="R312" s="15">
        <v>2015</v>
      </c>
      <c r="S312" s="15">
        <v>129</v>
      </c>
      <c r="T312" s="15">
        <v>280</v>
      </c>
      <c r="U312" s="15">
        <v>9</v>
      </c>
      <c r="V312" s="58">
        <v>-1.4</v>
      </c>
      <c r="W312" s="58">
        <v>-0.52</v>
      </c>
      <c r="X312" s="58">
        <v>1022.6</v>
      </c>
      <c r="Y312" s="15">
        <v>99</v>
      </c>
      <c r="Z312" s="53">
        <v>8</v>
      </c>
      <c r="AA312" s="63"/>
    </row>
    <row r="313" spans="1:27" x14ac:dyDescent="0.2">
      <c r="A313" s="18" t="s">
        <v>11</v>
      </c>
      <c r="B313" s="17" t="s">
        <v>938</v>
      </c>
      <c r="C313" s="18">
        <f t="shared" si="47"/>
        <v>4</v>
      </c>
      <c r="D313" s="18">
        <f t="shared" si="48"/>
        <v>7</v>
      </c>
      <c r="E313" s="18">
        <f t="shared" si="49"/>
        <v>2016</v>
      </c>
      <c r="F313" s="3">
        <v>42555</v>
      </c>
      <c r="G313" s="4">
        <v>0.7090277777777777</v>
      </c>
      <c r="H313" s="26" t="s">
        <v>371</v>
      </c>
      <c r="I313" s="67">
        <v>0.87569444444444444</v>
      </c>
      <c r="J313" s="15">
        <f t="shared" si="46"/>
        <v>186</v>
      </c>
      <c r="K313" s="69">
        <v>70.431466666666665</v>
      </c>
      <c r="L313" s="8">
        <v>62.471299999999999</v>
      </c>
      <c r="M313" s="8" t="s">
        <v>511</v>
      </c>
      <c r="N313" s="49" t="s">
        <v>246</v>
      </c>
      <c r="O313" s="2" t="s">
        <v>136</v>
      </c>
      <c r="P313" s="2" t="s">
        <v>177</v>
      </c>
      <c r="Q313" s="5" t="s">
        <v>637</v>
      </c>
      <c r="R313" s="15">
        <v>2012</v>
      </c>
      <c r="S313" s="15">
        <v>65</v>
      </c>
      <c r="T313" s="15">
        <v>297</v>
      </c>
      <c r="U313" s="15">
        <v>14</v>
      </c>
      <c r="V313" s="58">
        <v>-0.9</v>
      </c>
      <c r="W313" s="58">
        <v>-0.51</v>
      </c>
      <c r="X313" s="58">
        <v>1022.32</v>
      </c>
      <c r="Y313" s="15">
        <v>99</v>
      </c>
      <c r="Z313" s="53">
        <v>8</v>
      </c>
      <c r="AA313" s="63"/>
    </row>
    <row r="314" spans="1:27" x14ac:dyDescent="0.2">
      <c r="A314" s="18" t="s">
        <v>11</v>
      </c>
      <c r="B314" s="17" t="s">
        <v>1057</v>
      </c>
      <c r="C314" s="18">
        <f t="shared" si="47"/>
        <v>4</v>
      </c>
      <c r="D314" s="18">
        <f t="shared" si="48"/>
        <v>7</v>
      </c>
      <c r="E314" s="18">
        <f t="shared" si="49"/>
        <v>2016</v>
      </c>
      <c r="F314" s="3">
        <v>42555</v>
      </c>
      <c r="G314" s="4">
        <v>0.72916666666666663</v>
      </c>
      <c r="H314" s="26" t="s">
        <v>371</v>
      </c>
      <c r="I314" s="67">
        <v>0.89583333333333337</v>
      </c>
      <c r="J314" s="15">
        <f t="shared" si="46"/>
        <v>186</v>
      </c>
      <c r="K314" s="69">
        <v>70.442166666666665</v>
      </c>
      <c r="L314" s="8">
        <v>62.460650000000001</v>
      </c>
      <c r="M314" s="8" t="s">
        <v>511</v>
      </c>
      <c r="N314" s="49" t="s">
        <v>246</v>
      </c>
      <c r="O314" s="2" t="s">
        <v>121</v>
      </c>
      <c r="P314" s="2" t="s">
        <v>177</v>
      </c>
      <c r="Q314" s="5" t="s">
        <v>638</v>
      </c>
      <c r="R314" s="15">
        <v>2012</v>
      </c>
      <c r="S314" s="15">
        <v>58</v>
      </c>
      <c r="T314" s="15">
        <v>220</v>
      </c>
      <c r="U314" s="15">
        <v>10</v>
      </c>
      <c r="V314" s="58">
        <v>-0.7</v>
      </c>
      <c r="W314" s="58">
        <v>-0.51</v>
      </c>
      <c r="X314" s="58">
        <v>1022.31</v>
      </c>
      <c r="Y314" s="15">
        <v>99</v>
      </c>
      <c r="Z314" s="53">
        <v>8</v>
      </c>
      <c r="AA314" s="63"/>
    </row>
    <row r="315" spans="1:27" x14ac:dyDescent="0.2">
      <c r="A315" s="18" t="s">
        <v>11</v>
      </c>
      <c r="B315" s="17" t="s">
        <v>1057</v>
      </c>
      <c r="C315" s="18">
        <f t="shared" si="47"/>
        <v>4</v>
      </c>
      <c r="D315" s="18">
        <f t="shared" si="48"/>
        <v>7</v>
      </c>
      <c r="E315" s="18">
        <f t="shared" si="49"/>
        <v>2016</v>
      </c>
      <c r="F315" s="3">
        <v>42555</v>
      </c>
      <c r="G315" s="4">
        <v>0.75</v>
      </c>
      <c r="H315" s="26" t="s">
        <v>371</v>
      </c>
      <c r="I315" s="67">
        <v>0.91666666666666663</v>
      </c>
      <c r="J315" s="15">
        <f t="shared" si="46"/>
        <v>186</v>
      </c>
      <c r="K315" s="69">
        <v>70.440899999999999</v>
      </c>
      <c r="L315" s="8">
        <v>62.452033333333333</v>
      </c>
      <c r="M315" s="8" t="s">
        <v>511</v>
      </c>
      <c r="N315" s="49" t="s">
        <v>246</v>
      </c>
      <c r="O315" s="2" t="s">
        <v>119</v>
      </c>
      <c r="P315" s="2" t="s">
        <v>177</v>
      </c>
      <c r="Q315" s="5" t="s">
        <v>638</v>
      </c>
      <c r="R315" s="15">
        <v>2007</v>
      </c>
      <c r="S315" s="15">
        <v>141</v>
      </c>
      <c r="T315" s="15">
        <v>220</v>
      </c>
      <c r="U315" s="15">
        <v>10</v>
      </c>
      <c r="V315" s="58">
        <v>-0.7</v>
      </c>
      <c r="W315" s="58">
        <v>-0.48</v>
      </c>
      <c r="X315" s="58">
        <v>1022.27</v>
      </c>
      <c r="Y315" s="15">
        <v>99</v>
      </c>
      <c r="Z315" s="53">
        <v>8</v>
      </c>
      <c r="AA315" s="63"/>
    </row>
    <row r="316" spans="1:27" x14ac:dyDescent="0.2">
      <c r="A316" s="18" t="s">
        <v>11</v>
      </c>
      <c r="B316" s="17" t="s">
        <v>1057</v>
      </c>
      <c r="C316" s="18">
        <f t="shared" si="47"/>
        <v>4</v>
      </c>
      <c r="D316" s="18">
        <f t="shared" si="48"/>
        <v>7</v>
      </c>
      <c r="E316" s="18">
        <f t="shared" si="49"/>
        <v>2016</v>
      </c>
      <c r="F316" s="3">
        <v>42555</v>
      </c>
      <c r="G316" s="4">
        <v>0.77847222222222223</v>
      </c>
      <c r="H316" s="26" t="s">
        <v>371</v>
      </c>
      <c r="I316" s="67">
        <v>0.94513888888888886</v>
      </c>
      <c r="J316" s="15">
        <f t="shared" si="46"/>
        <v>186</v>
      </c>
      <c r="K316" s="69">
        <v>70.438100000000006</v>
      </c>
      <c r="L316" s="8">
        <v>62.441600000000001</v>
      </c>
      <c r="M316" s="8" t="s">
        <v>511</v>
      </c>
      <c r="N316" s="49" t="s">
        <v>246</v>
      </c>
      <c r="O316" s="2" t="s">
        <v>128</v>
      </c>
      <c r="P316" s="2" t="s">
        <v>177</v>
      </c>
      <c r="Q316" s="5" t="s">
        <v>638</v>
      </c>
      <c r="R316" s="15">
        <v>2005</v>
      </c>
      <c r="S316" s="15">
        <v>57</v>
      </c>
      <c r="T316" s="15">
        <v>270</v>
      </c>
      <c r="U316" s="15">
        <v>12</v>
      </c>
      <c r="V316" s="58">
        <v>-0.7</v>
      </c>
      <c r="W316" s="58">
        <v>-0.5</v>
      </c>
      <c r="X316" s="58">
        <v>1022.14</v>
      </c>
      <c r="Y316" s="15">
        <v>99</v>
      </c>
      <c r="Z316" s="53">
        <v>8</v>
      </c>
      <c r="AA316" s="63"/>
    </row>
    <row r="317" spans="1:27" x14ac:dyDescent="0.2">
      <c r="A317" s="18" t="s">
        <v>11</v>
      </c>
      <c r="B317" s="17" t="s">
        <v>514</v>
      </c>
      <c r="C317" s="18">
        <f t="shared" si="47"/>
        <v>4</v>
      </c>
      <c r="D317" s="18">
        <f t="shared" si="48"/>
        <v>7</v>
      </c>
      <c r="E317" s="18">
        <f t="shared" si="49"/>
        <v>2016</v>
      </c>
      <c r="F317" s="3">
        <v>42555</v>
      </c>
      <c r="G317" s="4">
        <v>0.8125</v>
      </c>
      <c r="H317" s="26" t="s">
        <v>371</v>
      </c>
      <c r="I317" s="67">
        <v>0.97916666666666663</v>
      </c>
      <c r="J317" s="15">
        <f t="shared" si="46"/>
        <v>186</v>
      </c>
      <c r="K317" s="69">
        <v>70.500050000000002</v>
      </c>
      <c r="L317" s="8">
        <v>62.197283333333331</v>
      </c>
      <c r="M317" s="8" t="s">
        <v>526</v>
      </c>
      <c r="N317" s="49" t="s">
        <v>247</v>
      </c>
      <c r="O317" s="2" t="s">
        <v>608</v>
      </c>
      <c r="P317" s="2" t="s">
        <v>15</v>
      </c>
      <c r="Q317" s="5" t="s">
        <v>942</v>
      </c>
      <c r="R317" s="15">
        <v>1936</v>
      </c>
      <c r="S317" s="15">
        <v>169</v>
      </c>
      <c r="T317" s="15">
        <v>240</v>
      </c>
      <c r="U317" s="15">
        <v>27</v>
      </c>
      <c r="V317" s="58">
        <v>-0.5</v>
      </c>
      <c r="W317" s="58">
        <v>-0.44</v>
      </c>
      <c r="X317" s="58">
        <v>1021.85</v>
      </c>
      <c r="Y317" s="15">
        <v>97</v>
      </c>
      <c r="Z317" s="53">
        <v>1</v>
      </c>
      <c r="AA317" s="63"/>
    </row>
    <row r="318" spans="1:27" x14ac:dyDescent="0.2">
      <c r="A318" s="18" t="s">
        <v>11</v>
      </c>
      <c r="B318" s="17" t="s">
        <v>514</v>
      </c>
      <c r="C318" s="18">
        <f t="shared" si="47"/>
        <v>4</v>
      </c>
      <c r="D318" s="18">
        <f t="shared" si="48"/>
        <v>7</v>
      </c>
      <c r="E318" s="18">
        <f t="shared" si="49"/>
        <v>2016</v>
      </c>
      <c r="F318" s="3">
        <v>42555</v>
      </c>
      <c r="G318" s="4">
        <v>0.83819444444444446</v>
      </c>
      <c r="H318" s="26" t="s">
        <v>372</v>
      </c>
      <c r="I318" s="67">
        <v>4.8611111111111112E-3</v>
      </c>
      <c r="J318" s="15">
        <f t="shared" si="46"/>
        <v>186</v>
      </c>
      <c r="K318" s="69">
        <v>70.500366666666665</v>
      </c>
      <c r="L318" s="8">
        <v>62.19316666666667</v>
      </c>
      <c r="M318" s="8" t="s">
        <v>526</v>
      </c>
      <c r="N318" s="49" t="s">
        <v>247</v>
      </c>
      <c r="O318" s="2" t="s">
        <v>8</v>
      </c>
      <c r="P318" s="2" t="s">
        <v>15</v>
      </c>
      <c r="Q318" s="5" t="s">
        <v>942</v>
      </c>
      <c r="R318" s="15">
        <v>1929</v>
      </c>
      <c r="S318" s="15">
        <v>138</v>
      </c>
      <c r="T318" s="15">
        <v>310</v>
      </c>
      <c r="U318" s="15">
        <v>12</v>
      </c>
      <c r="V318" s="58">
        <v>-0.1</v>
      </c>
      <c r="W318" s="58">
        <v>-0.22</v>
      </c>
      <c r="X318" s="58">
        <v>1021.83</v>
      </c>
      <c r="Y318" s="15">
        <v>95</v>
      </c>
      <c r="Z318" s="53">
        <v>1</v>
      </c>
      <c r="AA318" s="63"/>
    </row>
    <row r="319" spans="1:27" x14ac:dyDescent="0.2">
      <c r="A319" s="18" t="s">
        <v>11</v>
      </c>
      <c r="B319" s="17" t="s">
        <v>515</v>
      </c>
      <c r="C319" s="18">
        <f t="shared" si="47"/>
        <v>4</v>
      </c>
      <c r="D319" s="18">
        <f t="shared" si="48"/>
        <v>7</v>
      </c>
      <c r="E319" s="18">
        <f t="shared" si="49"/>
        <v>2016</v>
      </c>
      <c r="F319" s="3">
        <v>42555</v>
      </c>
      <c r="G319" s="4">
        <v>0.87638888888888899</v>
      </c>
      <c r="H319" s="26" t="s">
        <v>372</v>
      </c>
      <c r="I319" s="67">
        <v>4.3055555555555562E-2</v>
      </c>
      <c r="J319" s="15">
        <f t="shared" si="46"/>
        <v>186</v>
      </c>
      <c r="K319" s="69">
        <v>70.494083333333336</v>
      </c>
      <c r="L319" s="8">
        <v>61.691966666666666</v>
      </c>
      <c r="M319" s="8" t="s">
        <v>943</v>
      </c>
      <c r="N319" s="49" t="s">
        <v>46</v>
      </c>
      <c r="O319" s="2" t="s">
        <v>32</v>
      </c>
      <c r="P319" s="2" t="s">
        <v>46</v>
      </c>
      <c r="Q319" s="5" t="s">
        <v>613</v>
      </c>
      <c r="R319" s="15">
        <v>1643</v>
      </c>
      <c r="S319" s="15">
        <v>51</v>
      </c>
      <c r="T319" s="15">
        <v>295</v>
      </c>
      <c r="U319" s="15">
        <v>13</v>
      </c>
      <c r="V319" s="58">
        <v>0.5</v>
      </c>
      <c r="W319" s="58">
        <v>0.67</v>
      </c>
      <c r="X319" s="58">
        <v>1021.39</v>
      </c>
      <c r="Y319" s="15">
        <v>94</v>
      </c>
      <c r="Z319" s="5" t="s">
        <v>23</v>
      </c>
      <c r="AA319" s="63"/>
    </row>
    <row r="320" spans="1:27" x14ac:dyDescent="0.2">
      <c r="A320" s="18" t="s">
        <v>11</v>
      </c>
      <c r="B320" s="17" t="s">
        <v>515</v>
      </c>
      <c r="C320" s="18">
        <f t="shared" si="47"/>
        <v>4</v>
      </c>
      <c r="D320" s="18">
        <f t="shared" si="48"/>
        <v>7</v>
      </c>
      <c r="E320" s="18">
        <f t="shared" si="49"/>
        <v>2016</v>
      </c>
      <c r="F320" s="3">
        <v>42555</v>
      </c>
      <c r="G320" s="4">
        <v>0.23263888888888887</v>
      </c>
      <c r="H320" s="26" t="s">
        <v>371</v>
      </c>
      <c r="I320" s="67">
        <v>0.39930555555555558</v>
      </c>
      <c r="J320" s="15">
        <f t="shared" si="46"/>
        <v>186</v>
      </c>
      <c r="K320" s="69">
        <v>70.472116666666665</v>
      </c>
      <c r="L320" s="8">
        <v>58.428916666666666</v>
      </c>
      <c r="M320" s="8" t="s">
        <v>943</v>
      </c>
      <c r="N320" s="49" t="s">
        <v>46</v>
      </c>
      <c r="O320" s="2" t="s">
        <v>33</v>
      </c>
      <c r="P320" s="2" t="s">
        <v>46</v>
      </c>
      <c r="Q320" s="5" t="s">
        <v>613</v>
      </c>
      <c r="R320" s="15">
        <v>486</v>
      </c>
      <c r="S320" s="15">
        <v>85</v>
      </c>
      <c r="T320" s="15">
        <v>280</v>
      </c>
      <c r="U320" s="15">
        <v>23</v>
      </c>
      <c r="V320" s="58">
        <v>1.7</v>
      </c>
      <c r="W320" s="58">
        <v>3.35</v>
      </c>
      <c r="X320" s="58">
        <v>1017.12</v>
      </c>
      <c r="Y320" s="15">
        <v>97</v>
      </c>
      <c r="Z320" s="5" t="s">
        <v>23</v>
      </c>
      <c r="AA320" s="63"/>
    </row>
    <row r="321" spans="1:27" x14ac:dyDescent="0.2">
      <c r="A321" s="18" t="s">
        <v>11</v>
      </c>
      <c r="B321" s="17" t="s">
        <v>516</v>
      </c>
      <c r="C321" s="18">
        <f t="shared" si="47"/>
        <v>5</v>
      </c>
      <c r="D321" s="18">
        <f t="shared" si="48"/>
        <v>7</v>
      </c>
      <c r="E321" s="18">
        <f t="shared" si="49"/>
        <v>2016</v>
      </c>
      <c r="F321" s="3">
        <v>42556</v>
      </c>
      <c r="G321" s="4">
        <v>0.33749999999999997</v>
      </c>
      <c r="H321" s="26" t="s">
        <v>372</v>
      </c>
      <c r="I321" s="67">
        <v>0.50416666666666665</v>
      </c>
      <c r="J321" s="15">
        <f t="shared" si="46"/>
        <v>187</v>
      </c>
      <c r="K321" s="69">
        <v>70.498916666666673</v>
      </c>
      <c r="L321" s="8">
        <v>59.524333333333331</v>
      </c>
      <c r="M321" s="8" t="s">
        <v>527</v>
      </c>
      <c r="N321" s="49" t="s">
        <v>246</v>
      </c>
      <c r="O321" s="2" t="s">
        <v>608</v>
      </c>
      <c r="P321" s="2" t="s">
        <v>15</v>
      </c>
      <c r="Q321" s="5" t="s">
        <v>944</v>
      </c>
      <c r="R321" s="15">
        <v>617</v>
      </c>
      <c r="S321" s="15">
        <v>201</v>
      </c>
      <c r="T321" s="15">
        <v>355</v>
      </c>
      <c r="U321" s="15">
        <v>14</v>
      </c>
      <c r="V321" s="58">
        <v>3.4</v>
      </c>
      <c r="W321" s="58">
        <v>2.64</v>
      </c>
      <c r="X321" s="58">
        <v>1017.39</v>
      </c>
      <c r="Y321" s="15">
        <v>91</v>
      </c>
      <c r="Z321" s="5" t="s">
        <v>23</v>
      </c>
      <c r="AA321" s="63"/>
    </row>
    <row r="322" spans="1:27" x14ac:dyDescent="0.2">
      <c r="A322" s="18" t="s">
        <v>11</v>
      </c>
      <c r="B322" s="17" t="s">
        <v>516</v>
      </c>
      <c r="C322" s="18">
        <f t="shared" si="47"/>
        <v>5</v>
      </c>
      <c r="D322" s="18">
        <f t="shared" si="48"/>
        <v>7</v>
      </c>
      <c r="E322" s="18">
        <f t="shared" si="49"/>
        <v>2016</v>
      </c>
      <c r="F322" s="3">
        <v>42556</v>
      </c>
      <c r="G322" s="4">
        <v>0.36249999999999999</v>
      </c>
      <c r="H322" s="26" t="s">
        <v>372</v>
      </c>
      <c r="I322" s="67">
        <v>0.52916666666666667</v>
      </c>
      <c r="J322" s="15">
        <f t="shared" si="46"/>
        <v>187</v>
      </c>
      <c r="K322" s="69">
        <v>70.496233333333336</v>
      </c>
      <c r="L322" s="8">
        <v>59.535066666666665</v>
      </c>
      <c r="M322" s="8" t="s">
        <v>527</v>
      </c>
      <c r="N322" s="49" t="s">
        <v>246</v>
      </c>
      <c r="O322" s="2" t="s">
        <v>8</v>
      </c>
      <c r="P322" s="2" t="s">
        <v>15</v>
      </c>
      <c r="Q322" s="5" t="s">
        <v>944</v>
      </c>
      <c r="R322" s="15">
        <v>616</v>
      </c>
      <c r="S322" s="15">
        <v>193</v>
      </c>
      <c r="T322" s="15">
        <v>350</v>
      </c>
      <c r="U322" s="15">
        <v>17</v>
      </c>
      <c r="V322" s="58">
        <v>1.8</v>
      </c>
      <c r="W322" s="58">
        <v>2.66</v>
      </c>
      <c r="X322" s="58">
        <v>1017.33</v>
      </c>
      <c r="Y322" s="15">
        <v>97</v>
      </c>
      <c r="Z322" s="5" t="s">
        <v>23</v>
      </c>
      <c r="AA322" s="63"/>
    </row>
    <row r="323" spans="1:27" x14ac:dyDescent="0.2">
      <c r="A323" s="18" t="s">
        <v>11</v>
      </c>
      <c r="B323" s="17" t="s">
        <v>517</v>
      </c>
      <c r="C323" s="18">
        <f t="shared" ref="C323" si="54">DAY(F323)</f>
        <v>5</v>
      </c>
      <c r="D323" s="18">
        <f t="shared" ref="D323" si="55">MONTH(F323)</f>
        <v>7</v>
      </c>
      <c r="E323" s="18">
        <f t="shared" ref="E323" si="56">YEAR(F323)</f>
        <v>2016</v>
      </c>
      <c r="F323" s="3">
        <v>42556</v>
      </c>
      <c r="G323" s="4" t="s">
        <v>72</v>
      </c>
      <c r="H323" s="26" t="s">
        <v>372</v>
      </c>
      <c r="I323" s="67" t="s">
        <v>72</v>
      </c>
      <c r="J323" s="15">
        <f t="shared" ref="J323" si="57">F323-42369</f>
        <v>187</v>
      </c>
      <c r="K323" s="69" t="s">
        <v>72</v>
      </c>
      <c r="L323" s="8" t="s">
        <v>72</v>
      </c>
      <c r="M323" s="8" t="s">
        <v>527</v>
      </c>
      <c r="N323" s="49" t="s">
        <v>246</v>
      </c>
      <c r="O323" s="2" t="s">
        <v>123</v>
      </c>
      <c r="P323" s="2" t="s">
        <v>194</v>
      </c>
      <c r="Q323" s="5" t="s">
        <v>632</v>
      </c>
      <c r="R323" s="15"/>
      <c r="S323" s="15"/>
      <c r="T323" s="15"/>
      <c r="U323" s="15"/>
      <c r="V323" s="58"/>
      <c r="W323" s="58"/>
      <c r="X323" s="58"/>
      <c r="Y323" s="15"/>
      <c r="Z323" s="5"/>
      <c r="AA323" s="63" t="s">
        <v>1054</v>
      </c>
    </row>
    <row r="324" spans="1:27" x14ac:dyDescent="0.2">
      <c r="A324" s="18" t="s">
        <v>11</v>
      </c>
      <c r="B324" s="17" t="s">
        <v>518</v>
      </c>
      <c r="C324" s="18">
        <f t="shared" si="47"/>
        <v>5</v>
      </c>
      <c r="D324" s="18">
        <f t="shared" si="48"/>
        <v>7</v>
      </c>
      <c r="E324" s="18">
        <f t="shared" si="49"/>
        <v>2016</v>
      </c>
      <c r="F324" s="3">
        <v>42556</v>
      </c>
      <c r="G324" s="4">
        <v>0.38541666666666669</v>
      </c>
      <c r="H324" s="26" t="s">
        <v>372</v>
      </c>
      <c r="I324" s="67">
        <v>0.55208333333333337</v>
      </c>
      <c r="J324" s="15">
        <f t="shared" si="46"/>
        <v>187</v>
      </c>
      <c r="K324" s="69">
        <v>70.499700000000004</v>
      </c>
      <c r="L324" s="8">
        <v>59.596299999999999</v>
      </c>
      <c r="M324" s="8" t="s">
        <v>527</v>
      </c>
      <c r="N324" s="49" t="s">
        <v>246</v>
      </c>
      <c r="O324" s="2" t="s">
        <v>28</v>
      </c>
      <c r="P324" s="2" t="s">
        <v>44</v>
      </c>
      <c r="Q324" s="5" t="s">
        <v>618</v>
      </c>
      <c r="R324" s="15">
        <v>634</v>
      </c>
      <c r="S324" s="15">
        <v>120</v>
      </c>
      <c r="T324" s="15">
        <v>350</v>
      </c>
      <c r="U324" s="15">
        <v>13</v>
      </c>
      <c r="V324" s="58">
        <v>0.9</v>
      </c>
      <c r="W324" s="58">
        <v>2.41</v>
      </c>
      <c r="X324" s="58">
        <v>1017.05</v>
      </c>
      <c r="Y324" s="15">
        <v>99</v>
      </c>
      <c r="Z324" s="5" t="s">
        <v>23</v>
      </c>
      <c r="AA324" s="63"/>
    </row>
    <row r="325" spans="1:27" x14ac:dyDescent="0.2">
      <c r="A325" s="18" t="s">
        <v>11</v>
      </c>
      <c r="B325" s="17" t="s">
        <v>518</v>
      </c>
      <c r="C325" s="18">
        <f t="shared" si="47"/>
        <v>5</v>
      </c>
      <c r="D325" s="18">
        <f t="shared" si="48"/>
        <v>7</v>
      </c>
      <c r="E325" s="18">
        <f t="shared" si="49"/>
        <v>2016</v>
      </c>
      <c r="F325" s="3">
        <v>42556</v>
      </c>
      <c r="G325" s="4">
        <v>0.3979166666666667</v>
      </c>
      <c r="H325" s="26" t="s">
        <v>372</v>
      </c>
      <c r="I325" s="67">
        <v>0.56458333333333333</v>
      </c>
      <c r="J325" s="15">
        <f t="shared" si="46"/>
        <v>187</v>
      </c>
      <c r="K325" s="69">
        <v>70.497200000000007</v>
      </c>
      <c r="L325" s="8">
        <v>59.569733333333332</v>
      </c>
      <c r="M325" s="8" t="s">
        <v>527</v>
      </c>
      <c r="N325" s="49" t="s">
        <v>246</v>
      </c>
      <c r="O325" s="2" t="s">
        <v>373</v>
      </c>
      <c r="P325" s="2" t="s">
        <v>44</v>
      </c>
      <c r="Q325" s="5" t="s">
        <v>618</v>
      </c>
      <c r="R325" s="15">
        <v>623</v>
      </c>
      <c r="S325" s="15">
        <v>128</v>
      </c>
      <c r="T325" s="15">
        <v>0</v>
      </c>
      <c r="U325" s="15">
        <v>11</v>
      </c>
      <c r="V325" s="58">
        <v>0.9</v>
      </c>
      <c r="W325" s="58">
        <v>2.66</v>
      </c>
      <c r="X325" s="58">
        <v>1017.31</v>
      </c>
      <c r="Y325" s="15">
        <v>99</v>
      </c>
      <c r="Z325" s="5" t="s">
        <v>23</v>
      </c>
      <c r="AA325" s="63"/>
    </row>
    <row r="326" spans="1:27" x14ac:dyDescent="0.2">
      <c r="A326" s="18" t="s">
        <v>11</v>
      </c>
      <c r="B326" s="17" t="s">
        <v>519</v>
      </c>
      <c r="C326" s="18">
        <f t="shared" si="47"/>
        <v>5</v>
      </c>
      <c r="D326" s="18">
        <f t="shared" si="48"/>
        <v>7</v>
      </c>
      <c r="E326" s="18">
        <f t="shared" si="49"/>
        <v>2016</v>
      </c>
      <c r="F326" s="3">
        <v>42556</v>
      </c>
      <c r="G326" s="4">
        <v>0.40833333333333338</v>
      </c>
      <c r="H326" s="26" t="s">
        <v>372</v>
      </c>
      <c r="I326" s="67">
        <v>0.57500000000000007</v>
      </c>
      <c r="J326" s="15">
        <f t="shared" si="46"/>
        <v>187</v>
      </c>
      <c r="K326" s="69">
        <v>70.501149999999996</v>
      </c>
      <c r="L326" s="8">
        <v>59.50985</v>
      </c>
      <c r="M326" s="8" t="s">
        <v>527</v>
      </c>
      <c r="N326" s="49" t="s">
        <v>246</v>
      </c>
      <c r="O326" s="2" t="s">
        <v>26</v>
      </c>
      <c r="P326" s="2" t="s">
        <v>43</v>
      </c>
      <c r="Q326" s="5" t="s">
        <v>636</v>
      </c>
      <c r="R326" s="15">
        <v>617</v>
      </c>
      <c r="S326" s="15">
        <v>161</v>
      </c>
      <c r="T326" s="15">
        <v>0</v>
      </c>
      <c r="U326" s="15">
        <v>14</v>
      </c>
      <c r="V326" s="58">
        <v>0.8</v>
      </c>
      <c r="W326" s="58">
        <v>2.7</v>
      </c>
      <c r="X326" s="58">
        <v>1017.1</v>
      </c>
      <c r="Y326" s="15">
        <v>99</v>
      </c>
      <c r="Z326" s="5" t="s">
        <v>23</v>
      </c>
      <c r="AA326" s="63"/>
    </row>
    <row r="327" spans="1:27" x14ac:dyDescent="0.2">
      <c r="A327" s="18" t="s">
        <v>11</v>
      </c>
      <c r="B327" s="17" t="s">
        <v>519</v>
      </c>
      <c r="C327" s="18">
        <f t="shared" si="47"/>
        <v>5</v>
      </c>
      <c r="D327" s="18">
        <f t="shared" si="48"/>
        <v>7</v>
      </c>
      <c r="E327" s="18">
        <f t="shared" si="49"/>
        <v>2016</v>
      </c>
      <c r="F327" s="3">
        <v>42556</v>
      </c>
      <c r="G327" s="4">
        <v>0.42499999999999999</v>
      </c>
      <c r="H327" s="26" t="s">
        <v>372</v>
      </c>
      <c r="I327" s="67">
        <v>0.59166666666666667</v>
      </c>
      <c r="J327" s="15">
        <f t="shared" si="46"/>
        <v>187</v>
      </c>
      <c r="K327" s="69">
        <v>70.498133333333328</v>
      </c>
      <c r="L327" s="8">
        <v>59.521099999999997</v>
      </c>
      <c r="M327" s="8" t="s">
        <v>527</v>
      </c>
      <c r="N327" s="49" t="s">
        <v>246</v>
      </c>
      <c r="O327" s="2" t="s">
        <v>27</v>
      </c>
      <c r="P327" s="2" t="s">
        <v>43</v>
      </c>
      <c r="Q327" s="5" t="s">
        <v>636</v>
      </c>
      <c r="R327" s="15">
        <v>615</v>
      </c>
      <c r="S327" s="15">
        <v>115</v>
      </c>
      <c r="T327" s="15">
        <v>350</v>
      </c>
      <c r="U327" s="15">
        <v>12</v>
      </c>
      <c r="V327" s="58">
        <v>0.9</v>
      </c>
      <c r="W327" s="58">
        <v>3.01</v>
      </c>
      <c r="X327" s="58">
        <v>1016.99</v>
      </c>
      <c r="Y327" s="15">
        <v>99</v>
      </c>
      <c r="Z327" s="5" t="s">
        <v>23</v>
      </c>
      <c r="AA327" s="63"/>
    </row>
    <row r="328" spans="1:27" x14ac:dyDescent="0.2">
      <c r="A328" s="18" t="s">
        <v>11</v>
      </c>
      <c r="B328" s="17" t="s">
        <v>520</v>
      </c>
      <c r="C328" s="18">
        <f t="shared" si="47"/>
        <v>5</v>
      </c>
      <c r="D328" s="18">
        <f t="shared" si="48"/>
        <v>7</v>
      </c>
      <c r="E328" s="18">
        <f t="shared" si="49"/>
        <v>2016</v>
      </c>
      <c r="F328" s="3">
        <v>42556</v>
      </c>
      <c r="G328" s="4">
        <v>0.43888888888888888</v>
      </c>
      <c r="H328" s="26" t="s">
        <v>372</v>
      </c>
      <c r="I328" s="67">
        <v>0.60555555555555551</v>
      </c>
      <c r="J328" s="15">
        <f t="shared" si="46"/>
        <v>187</v>
      </c>
      <c r="K328" s="69">
        <v>70.503883333333334</v>
      </c>
      <c r="L328" s="8">
        <v>59.535916666666665</v>
      </c>
      <c r="M328" s="8" t="s">
        <v>527</v>
      </c>
      <c r="N328" s="49" t="s">
        <v>246</v>
      </c>
      <c r="O328" s="2" t="s">
        <v>24</v>
      </c>
      <c r="P328" s="2" t="s">
        <v>42</v>
      </c>
      <c r="Q328" s="5" t="s">
        <v>638</v>
      </c>
      <c r="R328" s="15">
        <v>623</v>
      </c>
      <c r="S328" s="15">
        <v>187</v>
      </c>
      <c r="T328" s="15">
        <v>0</v>
      </c>
      <c r="U328" s="15">
        <v>12</v>
      </c>
      <c r="V328" s="58">
        <v>0.8</v>
      </c>
      <c r="W328" s="58">
        <v>3.15</v>
      </c>
      <c r="X328" s="58">
        <v>1016.85</v>
      </c>
      <c r="Y328" s="15">
        <v>99</v>
      </c>
      <c r="Z328" s="5" t="s">
        <v>23</v>
      </c>
      <c r="AA328" s="63"/>
    </row>
    <row r="329" spans="1:27" x14ac:dyDescent="0.2">
      <c r="A329" s="18" t="s">
        <v>11</v>
      </c>
      <c r="B329" s="17" t="s">
        <v>520</v>
      </c>
      <c r="C329" s="18">
        <f t="shared" si="47"/>
        <v>5</v>
      </c>
      <c r="D329" s="18">
        <f t="shared" si="48"/>
        <v>7</v>
      </c>
      <c r="E329" s="18">
        <f t="shared" si="49"/>
        <v>2016</v>
      </c>
      <c r="F329" s="3">
        <v>42556</v>
      </c>
      <c r="G329" s="4">
        <v>0.45902777777777781</v>
      </c>
      <c r="H329" s="26" t="s">
        <v>372</v>
      </c>
      <c r="I329" s="67">
        <v>0.62569444444444444</v>
      </c>
      <c r="J329" s="15">
        <f t="shared" si="46"/>
        <v>187</v>
      </c>
      <c r="K329" s="69">
        <v>70.509433333333334</v>
      </c>
      <c r="L329" s="8">
        <v>59.549916666666668</v>
      </c>
      <c r="M329" s="8" t="s">
        <v>527</v>
      </c>
      <c r="N329" s="49" t="s">
        <v>246</v>
      </c>
      <c r="O329" s="2" t="s">
        <v>25</v>
      </c>
      <c r="P329" s="2" t="s">
        <v>42</v>
      </c>
      <c r="Q329" s="5" t="s">
        <v>638</v>
      </c>
      <c r="R329" s="15">
        <v>637</v>
      </c>
      <c r="S329" s="15">
        <v>192</v>
      </c>
      <c r="T329" s="15">
        <v>350</v>
      </c>
      <c r="U329" s="15">
        <v>15</v>
      </c>
      <c r="V329" s="58">
        <v>0.8</v>
      </c>
      <c r="W329" s="58">
        <v>3.01</v>
      </c>
      <c r="X329" s="58">
        <v>1016.88</v>
      </c>
      <c r="Y329" s="15">
        <v>99</v>
      </c>
      <c r="Z329" s="5" t="s">
        <v>23</v>
      </c>
      <c r="AA329" s="63"/>
    </row>
    <row r="330" spans="1:27" x14ac:dyDescent="0.2">
      <c r="A330" s="18" t="s">
        <v>11</v>
      </c>
      <c r="B330" s="17" t="s">
        <v>517</v>
      </c>
      <c r="C330" s="18">
        <f t="shared" si="47"/>
        <v>5</v>
      </c>
      <c r="D330" s="18">
        <f t="shared" si="48"/>
        <v>7</v>
      </c>
      <c r="E330" s="18">
        <f t="shared" si="49"/>
        <v>2016</v>
      </c>
      <c r="F330" s="3">
        <v>42556</v>
      </c>
      <c r="G330" s="4" t="s">
        <v>72</v>
      </c>
      <c r="H330" s="26" t="s">
        <v>372</v>
      </c>
      <c r="I330" s="67" t="s">
        <v>72</v>
      </c>
      <c r="J330" s="15">
        <f t="shared" si="46"/>
        <v>187</v>
      </c>
      <c r="K330" s="69" t="s">
        <v>72</v>
      </c>
      <c r="L330" s="8" t="s">
        <v>72</v>
      </c>
      <c r="M330" s="8" t="s">
        <v>527</v>
      </c>
      <c r="N330" s="49" t="s">
        <v>246</v>
      </c>
      <c r="O330" s="2" t="s">
        <v>124</v>
      </c>
      <c r="P330" s="2" t="s">
        <v>194</v>
      </c>
      <c r="Q330" s="5" t="s">
        <v>632</v>
      </c>
      <c r="R330" s="15"/>
      <c r="S330" s="15"/>
      <c r="T330" s="15"/>
      <c r="U330" s="15"/>
      <c r="V330" s="58"/>
      <c r="W330" s="58"/>
      <c r="X330" s="58"/>
      <c r="Y330" s="15"/>
      <c r="Z330" s="5"/>
      <c r="AA330" s="63"/>
    </row>
    <row r="331" spans="1:27" x14ac:dyDescent="0.2">
      <c r="A331" s="18" t="s">
        <v>11</v>
      </c>
      <c r="B331" s="17" t="s">
        <v>521</v>
      </c>
      <c r="C331" s="18">
        <f t="shared" si="47"/>
        <v>5</v>
      </c>
      <c r="D331" s="18">
        <f t="shared" si="48"/>
        <v>7</v>
      </c>
      <c r="E331" s="18">
        <f t="shared" si="49"/>
        <v>2016</v>
      </c>
      <c r="F331" s="3">
        <v>42556</v>
      </c>
      <c r="G331" s="4">
        <v>0.50277777777777777</v>
      </c>
      <c r="H331" s="26" t="s">
        <v>372</v>
      </c>
      <c r="I331" s="67">
        <v>0.6694444444444444</v>
      </c>
      <c r="J331" s="15">
        <f t="shared" si="46"/>
        <v>187</v>
      </c>
      <c r="K331" s="69">
        <v>70.501983333333328</v>
      </c>
      <c r="L331" s="8">
        <v>59.50418333333333</v>
      </c>
      <c r="M331" s="8" t="s">
        <v>527</v>
      </c>
      <c r="N331" s="49" t="s">
        <v>246</v>
      </c>
      <c r="O331" s="2" t="s">
        <v>608</v>
      </c>
      <c r="P331" s="2" t="s">
        <v>15</v>
      </c>
      <c r="Q331" s="5" t="s">
        <v>945</v>
      </c>
      <c r="R331" s="15">
        <v>619</v>
      </c>
      <c r="S331" s="15">
        <v>207</v>
      </c>
      <c r="T331" s="15">
        <v>358</v>
      </c>
      <c r="U331" s="15">
        <v>13</v>
      </c>
      <c r="V331" s="58">
        <v>0.8</v>
      </c>
      <c r="W331" s="58">
        <v>3.08</v>
      </c>
      <c r="X331" s="58">
        <v>1016.46</v>
      </c>
      <c r="Y331" s="15">
        <v>99</v>
      </c>
      <c r="Z331" s="5" t="s">
        <v>23</v>
      </c>
      <c r="AA331" s="63"/>
    </row>
    <row r="332" spans="1:27" x14ac:dyDescent="0.2">
      <c r="A332" s="18" t="s">
        <v>11</v>
      </c>
      <c r="B332" s="17" t="s">
        <v>521</v>
      </c>
      <c r="C332" s="18">
        <f t="shared" si="47"/>
        <v>5</v>
      </c>
      <c r="D332" s="18">
        <f t="shared" si="48"/>
        <v>7</v>
      </c>
      <c r="E332" s="18">
        <f t="shared" si="49"/>
        <v>2016</v>
      </c>
      <c r="F332" s="3">
        <v>42556</v>
      </c>
      <c r="G332" s="4">
        <v>0.53125</v>
      </c>
      <c r="H332" s="26" t="s">
        <v>372</v>
      </c>
      <c r="I332" s="67">
        <v>0.69791666666666663</v>
      </c>
      <c r="J332" s="15">
        <f t="shared" si="46"/>
        <v>187</v>
      </c>
      <c r="K332" s="69">
        <v>70.500749999999996</v>
      </c>
      <c r="L332" s="8">
        <v>59.49915</v>
      </c>
      <c r="M332" s="8" t="s">
        <v>527</v>
      </c>
      <c r="N332" s="49" t="s">
        <v>246</v>
      </c>
      <c r="O332" s="2" t="s">
        <v>8</v>
      </c>
      <c r="P332" s="2" t="s">
        <v>15</v>
      </c>
      <c r="Q332" s="5" t="s">
        <v>945</v>
      </c>
      <c r="R332" s="15">
        <v>616</v>
      </c>
      <c r="S332" s="15">
        <v>184</v>
      </c>
      <c r="T332" s="15">
        <v>337</v>
      </c>
      <c r="U332" s="15">
        <v>14</v>
      </c>
      <c r="V332" s="58">
        <v>3.1</v>
      </c>
      <c r="W332" s="58">
        <v>3.21</v>
      </c>
      <c r="X332" s="58">
        <v>1016.51</v>
      </c>
      <c r="Y332" s="15">
        <v>90</v>
      </c>
      <c r="Z332" s="5" t="s">
        <v>23</v>
      </c>
      <c r="AA332" s="63"/>
    </row>
    <row r="333" spans="1:27" x14ac:dyDescent="0.2">
      <c r="A333" s="18" t="s">
        <v>11</v>
      </c>
      <c r="B333" s="17" t="s">
        <v>522</v>
      </c>
      <c r="C333" s="18">
        <f t="shared" si="47"/>
        <v>5</v>
      </c>
      <c r="D333" s="18">
        <f t="shared" si="48"/>
        <v>7</v>
      </c>
      <c r="E333" s="18">
        <f t="shared" si="49"/>
        <v>2016</v>
      </c>
      <c r="F333" s="3">
        <v>42556</v>
      </c>
      <c r="G333" s="4">
        <v>0.54722222222222217</v>
      </c>
      <c r="H333" s="26" t="s">
        <v>372</v>
      </c>
      <c r="I333" s="67">
        <v>0.71388888888888891</v>
      </c>
      <c r="J333" s="15">
        <f t="shared" si="46"/>
        <v>187</v>
      </c>
      <c r="K333" s="69">
        <v>70.495916666666673</v>
      </c>
      <c r="L333" s="8">
        <v>59.513433333333332</v>
      </c>
      <c r="M333" s="8" t="s">
        <v>527</v>
      </c>
      <c r="N333" s="49" t="s">
        <v>246</v>
      </c>
      <c r="O333" s="2" t="s">
        <v>131</v>
      </c>
      <c r="P333" s="2" t="s">
        <v>186</v>
      </c>
      <c r="Q333" s="5" t="s">
        <v>618</v>
      </c>
      <c r="R333" s="15">
        <v>613</v>
      </c>
      <c r="S333" s="15">
        <v>83</v>
      </c>
      <c r="T333" s="15">
        <v>330</v>
      </c>
      <c r="U333" s="15">
        <v>18</v>
      </c>
      <c r="V333" s="58">
        <v>2.2999999999999998</v>
      </c>
      <c r="W333" s="58">
        <v>3.19</v>
      </c>
      <c r="X333" s="58">
        <v>1016.36</v>
      </c>
      <c r="Y333" s="15">
        <v>95</v>
      </c>
      <c r="Z333" s="5" t="s">
        <v>23</v>
      </c>
      <c r="AA333" s="63"/>
    </row>
    <row r="334" spans="1:27" x14ac:dyDescent="0.2">
      <c r="A334" s="18" t="s">
        <v>11</v>
      </c>
      <c r="B334" s="17" t="s">
        <v>523</v>
      </c>
      <c r="C334" s="18">
        <f t="shared" si="47"/>
        <v>5</v>
      </c>
      <c r="D334" s="18">
        <f t="shared" si="48"/>
        <v>7</v>
      </c>
      <c r="E334" s="18">
        <f t="shared" si="49"/>
        <v>2016</v>
      </c>
      <c r="F334" s="3">
        <v>42556</v>
      </c>
      <c r="G334" s="4">
        <v>0.55833333333333335</v>
      </c>
      <c r="H334" s="26" t="s">
        <v>372</v>
      </c>
      <c r="I334" s="67">
        <v>0.72499999999999998</v>
      </c>
      <c r="J334" s="15">
        <f t="shared" si="46"/>
        <v>187</v>
      </c>
      <c r="K334" s="69">
        <v>70.498466666666673</v>
      </c>
      <c r="L334" s="8">
        <v>59.517400000000002</v>
      </c>
      <c r="M334" s="8" t="s">
        <v>527</v>
      </c>
      <c r="N334" s="49" t="s">
        <v>246</v>
      </c>
      <c r="O334" s="2" t="s">
        <v>66</v>
      </c>
      <c r="P334" s="2" t="s">
        <v>106</v>
      </c>
      <c r="Q334" s="5" t="s">
        <v>629</v>
      </c>
      <c r="R334" s="15">
        <v>615</v>
      </c>
      <c r="S334" s="15">
        <v>151</v>
      </c>
      <c r="T334" s="15">
        <v>352</v>
      </c>
      <c r="U334" s="15">
        <v>14</v>
      </c>
      <c r="V334" s="58">
        <v>0.9</v>
      </c>
      <c r="W334" s="58">
        <v>3.15</v>
      </c>
      <c r="X334" s="58">
        <v>1016.11</v>
      </c>
      <c r="Y334" s="15">
        <v>99</v>
      </c>
      <c r="Z334" s="5" t="s">
        <v>23</v>
      </c>
      <c r="AA334" s="63"/>
    </row>
    <row r="335" spans="1:27" x14ac:dyDescent="0.2">
      <c r="A335" s="18" t="s">
        <v>11</v>
      </c>
      <c r="B335" s="17" t="s">
        <v>523</v>
      </c>
      <c r="C335" s="18">
        <f t="shared" si="47"/>
        <v>5</v>
      </c>
      <c r="D335" s="18">
        <f t="shared" si="48"/>
        <v>7</v>
      </c>
      <c r="E335" s="18">
        <f t="shared" si="49"/>
        <v>2016</v>
      </c>
      <c r="F335" s="3">
        <v>42556</v>
      </c>
      <c r="G335" s="4">
        <v>0.58472222222222225</v>
      </c>
      <c r="H335" s="26" t="s">
        <v>372</v>
      </c>
      <c r="I335" s="67">
        <v>0.75138888888888899</v>
      </c>
      <c r="J335" s="15">
        <f t="shared" si="46"/>
        <v>187</v>
      </c>
      <c r="K335" s="69">
        <v>70.498133333333328</v>
      </c>
      <c r="L335" s="8">
        <v>59.515650000000001</v>
      </c>
      <c r="M335" s="8" t="s">
        <v>527</v>
      </c>
      <c r="N335" s="49" t="s">
        <v>246</v>
      </c>
      <c r="O335" s="2" t="s">
        <v>67</v>
      </c>
      <c r="P335" s="2" t="s">
        <v>106</v>
      </c>
      <c r="Q335" s="5" t="s">
        <v>629</v>
      </c>
      <c r="R335" s="15">
        <v>615</v>
      </c>
      <c r="S335" s="15">
        <v>160</v>
      </c>
      <c r="T335" s="15">
        <v>350</v>
      </c>
      <c r="U335" s="15">
        <v>15</v>
      </c>
      <c r="V335" s="58">
        <v>0.9</v>
      </c>
      <c r="W335" s="58">
        <v>3.18</v>
      </c>
      <c r="X335" s="58">
        <v>1016.25</v>
      </c>
      <c r="Y335" s="15">
        <v>99</v>
      </c>
      <c r="Z335" s="5" t="s">
        <v>23</v>
      </c>
      <c r="AA335" s="63"/>
    </row>
    <row r="336" spans="1:27" x14ac:dyDescent="0.2">
      <c r="A336" s="18" t="s">
        <v>11</v>
      </c>
      <c r="B336" s="17" t="s">
        <v>522</v>
      </c>
      <c r="C336" s="18">
        <f>DAY(F336)</f>
        <v>5</v>
      </c>
      <c r="D336" s="18">
        <f>MONTH(F336)</f>
        <v>7</v>
      </c>
      <c r="E336" s="18">
        <f>YEAR(F336)</f>
        <v>2016</v>
      </c>
      <c r="F336" s="3">
        <v>42556</v>
      </c>
      <c r="G336" s="4">
        <v>0.60138888888888886</v>
      </c>
      <c r="H336" s="26" t="s">
        <v>372</v>
      </c>
      <c r="I336" s="67">
        <v>0.7680555555555556</v>
      </c>
      <c r="J336" s="15">
        <f>F336-42369</f>
        <v>187</v>
      </c>
      <c r="K336" s="69">
        <v>70.492149999999995</v>
      </c>
      <c r="L336" s="8">
        <v>59.521233333333335</v>
      </c>
      <c r="M336" s="8" t="s">
        <v>527</v>
      </c>
      <c r="N336" s="49" t="s">
        <v>246</v>
      </c>
      <c r="O336" s="2" t="s">
        <v>721</v>
      </c>
      <c r="P336" s="2" t="s">
        <v>186</v>
      </c>
      <c r="Q336" s="5" t="s">
        <v>618</v>
      </c>
      <c r="R336" s="15">
        <v>610</v>
      </c>
      <c r="S336" s="15">
        <v>81</v>
      </c>
      <c r="T336" s="15">
        <v>330</v>
      </c>
      <c r="U336" s="15">
        <v>13</v>
      </c>
      <c r="V336" s="58">
        <v>1.3</v>
      </c>
      <c r="W336" s="58">
        <v>3.14</v>
      </c>
      <c r="X336" s="58">
        <v>1016.18</v>
      </c>
      <c r="Y336" s="15">
        <v>99</v>
      </c>
      <c r="Z336" s="5" t="s">
        <v>23</v>
      </c>
      <c r="AA336" s="63"/>
    </row>
    <row r="337" spans="1:27" x14ac:dyDescent="0.2">
      <c r="A337" s="18" t="s">
        <v>11</v>
      </c>
      <c r="B337" s="17" t="s">
        <v>524</v>
      </c>
      <c r="C337" s="18">
        <f t="shared" si="47"/>
        <v>5</v>
      </c>
      <c r="D337" s="18">
        <f t="shared" si="48"/>
        <v>7</v>
      </c>
      <c r="E337" s="18">
        <f t="shared" si="49"/>
        <v>2016</v>
      </c>
      <c r="F337" s="3">
        <v>42556</v>
      </c>
      <c r="G337" s="4">
        <v>0.61944444444444446</v>
      </c>
      <c r="H337" s="26" t="s">
        <v>372</v>
      </c>
      <c r="I337" s="67">
        <v>0.78611111111111109</v>
      </c>
      <c r="J337" s="15">
        <f t="shared" si="46"/>
        <v>187</v>
      </c>
      <c r="K337" s="69">
        <v>70.49733333333333</v>
      </c>
      <c r="L337" s="8">
        <v>59.480666666666664</v>
      </c>
      <c r="M337" s="8" t="s">
        <v>527</v>
      </c>
      <c r="N337" s="49" t="s">
        <v>246</v>
      </c>
      <c r="O337" s="2" t="s">
        <v>355</v>
      </c>
      <c r="P337" s="2" t="s">
        <v>206</v>
      </c>
      <c r="Q337" s="5" t="s">
        <v>607</v>
      </c>
      <c r="R337" s="15">
        <v>615</v>
      </c>
      <c r="S337" s="15">
        <v>174</v>
      </c>
      <c r="T337" s="15">
        <v>347</v>
      </c>
      <c r="U337" s="15">
        <v>12</v>
      </c>
      <c r="V337" s="58">
        <v>1</v>
      </c>
      <c r="W337" s="58">
        <v>3.18</v>
      </c>
      <c r="X337" s="58">
        <v>1016.24</v>
      </c>
      <c r="Y337" s="15">
        <v>99</v>
      </c>
      <c r="Z337" s="5" t="s">
        <v>23</v>
      </c>
      <c r="AA337" s="63"/>
    </row>
    <row r="338" spans="1:27" x14ac:dyDescent="0.2">
      <c r="A338" s="18" t="s">
        <v>11</v>
      </c>
      <c r="B338" s="17" t="s">
        <v>524</v>
      </c>
      <c r="C338" s="18">
        <f t="shared" si="47"/>
        <v>5</v>
      </c>
      <c r="D338" s="18">
        <f t="shared" si="48"/>
        <v>7</v>
      </c>
      <c r="E338" s="18">
        <f t="shared" si="49"/>
        <v>2016</v>
      </c>
      <c r="F338" s="3">
        <v>42556</v>
      </c>
      <c r="G338" s="4">
        <v>0.67361111111111116</v>
      </c>
      <c r="H338" s="26" t="s">
        <v>372</v>
      </c>
      <c r="I338" s="67">
        <v>0.84027777777777779</v>
      </c>
      <c r="J338" s="15">
        <f t="shared" ref="J338:J403" si="58">F338-42369</f>
        <v>187</v>
      </c>
      <c r="K338" s="69">
        <v>70.488083333333336</v>
      </c>
      <c r="L338" s="8">
        <v>59.357950000000002</v>
      </c>
      <c r="M338" s="8" t="s">
        <v>527</v>
      </c>
      <c r="N338" s="49" t="s">
        <v>246</v>
      </c>
      <c r="O338" s="2" t="s">
        <v>142</v>
      </c>
      <c r="P338" s="2" t="s">
        <v>206</v>
      </c>
      <c r="Q338" s="5" t="s">
        <v>607</v>
      </c>
      <c r="R338" s="15">
        <v>581</v>
      </c>
      <c r="S338" s="15">
        <v>49</v>
      </c>
      <c r="T338" s="15">
        <v>290</v>
      </c>
      <c r="U338" s="15">
        <v>17</v>
      </c>
      <c r="V338" s="58">
        <v>1</v>
      </c>
      <c r="W338" s="58">
        <v>3.47</v>
      </c>
      <c r="X338" s="58">
        <v>1015.9</v>
      </c>
      <c r="Y338" s="15">
        <v>99</v>
      </c>
      <c r="Z338" s="5" t="s">
        <v>23</v>
      </c>
      <c r="AA338" s="63"/>
    </row>
    <row r="339" spans="1:27" x14ac:dyDescent="0.2">
      <c r="A339" s="18" t="s">
        <v>11</v>
      </c>
      <c r="B339" s="17" t="s">
        <v>525</v>
      </c>
      <c r="C339" s="18">
        <f t="shared" si="47"/>
        <v>5</v>
      </c>
      <c r="D339" s="18">
        <f t="shared" si="48"/>
        <v>7</v>
      </c>
      <c r="E339" s="18">
        <f t="shared" si="49"/>
        <v>2016</v>
      </c>
      <c r="F339" s="3">
        <v>42556</v>
      </c>
      <c r="G339" s="4">
        <v>0.69861111111111107</v>
      </c>
      <c r="H339" s="26" t="s">
        <v>372</v>
      </c>
      <c r="I339" s="67">
        <v>0.8652777777777777</v>
      </c>
      <c r="J339" s="15">
        <f t="shared" si="58"/>
        <v>187</v>
      </c>
      <c r="K339" s="69">
        <v>70.469166666666666</v>
      </c>
      <c r="L339" s="8">
        <v>59.480849999999997</v>
      </c>
      <c r="M339" s="8" t="s">
        <v>527</v>
      </c>
      <c r="N339" s="49" t="s">
        <v>246</v>
      </c>
      <c r="O339" s="2" t="s">
        <v>608</v>
      </c>
      <c r="P339" s="2" t="s">
        <v>15</v>
      </c>
      <c r="Q339" s="5" t="s">
        <v>946</v>
      </c>
      <c r="R339" s="15">
        <v>577</v>
      </c>
      <c r="S339" s="15">
        <v>158</v>
      </c>
      <c r="T339" s="15">
        <v>140</v>
      </c>
      <c r="U339" s="15">
        <v>16</v>
      </c>
      <c r="V339" s="58">
        <v>1.1000000000000001</v>
      </c>
      <c r="W339" s="58">
        <v>3.47</v>
      </c>
      <c r="X339" s="58">
        <v>1015.64</v>
      </c>
      <c r="Y339" s="15">
        <v>99</v>
      </c>
      <c r="Z339" s="5" t="s">
        <v>23</v>
      </c>
      <c r="AA339" s="63"/>
    </row>
    <row r="340" spans="1:27" x14ac:dyDescent="0.2">
      <c r="A340" s="18" t="s">
        <v>11</v>
      </c>
      <c r="B340" s="17" t="s">
        <v>525</v>
      </c>
      <c r="C340" s="18">
        <f t="shared" si="47"/>
        <v>5</v>
      </c>
      <c r="D340" s="18">
        <f t="shared" si="48"/>
        <v>7</v>
      </c>
      <c r="E340" s="18">
        <f t="shared" si="49"/>
        <v>2016</v>
      </c>
      <c r="F340" s="3">
        <v>42556</v>
      </c>
      <c r="G340" s="4">
        <v>0.72638888888888886</v>
      </c>
      <c r="H340" s="26" t="s">
        <v>372</v>
      </c>
      <c r="I340" s="67">
        <v>0.8930555555555556</v>
      </c>
      <c r="J340" s="15">
        <f t="shared" si="58"/>
        <v>187</v>
      </c>
      <c r="K340" s="69">
        <v>70.465966666666674</v>
      </c>
      <c r="L340" s="8">
        <v>59.474150000000002</v>
      </c>
      <c r="M340" s="8" t="s">
        <v>527</v>
      </c>
      <c r="N340" s="49" t="s">
        <v>246</v>
      </c>
      <c r="O340" s="2" t="s">
        <v>8</v>
      </c>
      <c r="P340" s="2" t="s">
        <v>15</v>
      </c>
      <c r="Q340" s="5" t="s">
        <v>946</v>
      </c>
      <c r="R340" s="15">
        <v>576</v>
      </c>
      <c r="S340" s="15">
        <v>182</v>
      </c>
      <c r="T340" s="15">
        <v>340</v>
      </c>
      <c r="U340" s="15">
        <v>18</v>
      </c>
      <c r="V340" s="58">
        <v>3.2</v>
      </c>
      <c r="W340" s="58">
        <v>3.04</v>
      </c>
      <c r="X340" s="58">
        <v>1015.7</v>
      </c>
      <c r="Y340" s="15">
        <v>95</v>
      </c>
      <c r="Z340" s="5" t="s">
        <v>23</v>
      </c>
      <c r="AA340" s="63"/>
    </row>
    <row r="341" spans="1:27" x14ac:dyDescent="0.2">
      <c r="A341" s="18" t="s">
        <v>11</v>
      </c>
      <c r="B341" s="17" t="s">
        <v>949</v>
      </c>
      <c r="C341" s="18">
        <f t="shared" si="47"/>
        <v>5</v>
      </c>
      <c r="D341" s="18">
        <f t="shared" si="48"/>
        <v>7</v>
      </c>
      <c r="E341" s="18">
        <f t="shared" si="49"/>
        <v>2016</v>
      </c>
      <c r="F341" s="3">
        <v>42556</v>
      </c>
      <c r="G341" s="4">
        <v>0.74513888888888891</v>
      </c>
      <c r="H341" s="26" t="s">
        <v>372</v>
      </c>
      <c r="I341" s="67">
        <v>0.91180555555555554</v>
      </c>
      <c r="J341" s="15">
        <f t="shared" si="58"/>
        <v>187</v>
      </c>
      <c r="K341" s="69">
        <v>70.496066666666664</v>
      </c>
      <c r="L341" s="8">
        <v>59.513833333333331</v>
      </c>
      <c r="M341" s="8" t="s">
        <v>527</v>
      </c>
      <c r="N341" s="49" t="s">
        <v>246</v>
      </c>
      <c r="O341" s="2" t="s">
        <v>356</v>
      </c>
      <c r="P341" s="2" t="s">
        <v>92</v>
      </c>
      <c r="Q341" s="5" t="s">
        <v>624</v>
      </c>
      <c r="R341" s="15">
        <v>615</v>
      </c>
      <c r="S341" s="15">
        <v>120</v>
      </c>
      <c r="T341" s="15">
        <v>180</v>
      </c>
      <c r="U341" s="15">
        <v>26</v>
      </c>
      <c r="V341" s="58">
        <v>0.6</v>
      </c>
      <c r="W341" s="58">
        <v>3.18</v>
      </c>
      <c r="X341" s="58">
        <v>1015.14</v>
      </c>
      <c r="Y341" s="15">
        <v>99</v>
      </c>
      <c r="Z341" s="5" t="s">
        <v>23</v>
      </c>
      <c r="AA341" s="63"/>
    </row>
    <row r="342" spans="1:27" x14ac:dyDescent="0.2">
      <c r="A342" s="18" t="s">
        <v>11</v>
      </c>
      <c r="B342" s="17" t="s">
        <v>949</v>
      </c>
      <c r="C342" s="18">
        <f t="shared" ref="C342:C408" si="59">DAY(F342)</f>
        <v>5</v>
      </c>
      <c r="D342" s="18">
        <f t="shared" ref="D342:D408" si="60">MONTH(F342)</f>
        <v>7</v>
      </c>
      <c r="E342" s="18">
        <f t="shared" ref="E342:E408" si="61">YEAR(F342)</f>
        <v>2016</v>
      </c>
      <c r="F342" s="3">
        <v>42556</v>
      </c>
      <c r="G342" s="4">
        <v>0.77916666666666667</v>
      </c>
      <c r="H342" s="26" t="s">
        <v>372</v>
      </c>
      <c r="I342" s="67">
        <v>0.9458333333333333</v>
      </c>
      <c r="J342" s="15">
        <f t="shared" si="58"/>
        <v>187</v>
      </c>
      <c r="K342" s="69">
        <v>70.494466666666668</v>
      </c>
      <c r="L342" s="8">
        <v>59.471649999999997</v>
      </c>
      <c r="M342" s="8" t="s">
        <v>527</v>
      </c>
      <c r="N342" s="49" t="s">
        <v>246</v>
      </c>
      <c r="O342" s="2" t="s">
        <v>362</v>
      </c>
      <c r="P342" s="2" t="s">
        <v>92</v>
      </c>
      <c r="Q342" s="5" t="s">
        <v>624</v>
      </c>
      <c r="R342" s="15">
        <v>603</v>
      </c>
      <c r="S342" s="15">
        <v>49</v>
      </c>
      <c r="T342" s="15">
        <v>270</v>
      </c>
      <c r="U342" s="15">
        <v>16</v>
      </c>
      <c r="V342" s="58">
        <v>0.5</v>
      </c>
      <c r="W342" s="58">
        <v>3.23</v>
      </c>
      <c r="X342" s="58">
        <v>1015.24</v>
      </c>
      <c r="Y342" s="15">
        <v>99</v>
      </c>
      <c r="Z342" s="5" t="s">
        <v>23</v>
      </c>
      <c r="AA342" s="63"/>
    </row>
    <row r="343" spans="1:27" x14ac:dyDescent="0.2">
      <c r="A343" s="18" t="s">
        <v>11</v>
      </c>
      <c r="B343" s="17" t="s">
        <v>950</v>
      </c>
      <c r="C343" s="18">
        <f t="shared" si="59"/>
        <v>5</v>
      </c>
      <c r="D343" s="18">
        <f t="shared" si="60"/>
        <v>7</v>
      </c>
      <c r="E343" s="18">
        <f t="shared" si="61"/>
        <v>2016</v>
      </c>
      <c r="F343" s="3">
        <v>42556</v>
      </c>
      <c r="G343" s="4">
        <v>0.7909722222222223</v>
      </c>
      <c r="H343" s="26" t="s">
        <v>372</v>
      </c>
      <c r="I343" s="67">
        <v>0.95763888888888893</v>
      </c>
      <c r="J343" s="15">
        <f t="shared" si="58"/>
        <v>187</v>
      </c>
      <c r="K343" s="69">
        <v>70.499399999999994</v>
      </c>
      <c r="L343" s="8">
        <v>59.514249999999997</v>
      </c>
      <c r="M343" s="8" t="s">
        <v>527</v>
      </c>
      <c r="N343" s="49" t="s">
        <v>246</v>
      </c>
      <c r="O343" s="2" t="s">
        <v>135</v>
      </c>
      <c r="P343" s="2" t="s">
        <v>177</v>
      </c>
      <c r="Q343" s="5" t="s">
        <v>639</v>
      </c>
      <c r="R343" s="15">
        <v>617</v>
      </c>
      <c r="S343" s="15">
        <v>162</v>
      </c>
      <c r="T343" s="15">
        <v>170</v>
      </c>
      <c r="U343" s="15">
        <v>20</v>
      </c>
      <c r="V343" s="58">
        <v>0.6</v>
      </c>
      <c r="W343" s="58">
        <v>3.38</v>
      </c>
      <c r="X343" s="58">
        <v>1014.91</v>
      </c>
      <c r="Y343" s="15">
        <v>99</v>
      </c>
      <c r="Z343" s="5" t="s">
        <v>23</v>
      </c>
      <c r="AA343" s="63"/>
    </row>
    <row r="344" spans="1:27" x14ac:dyDescent="0.2">
      <c r="A344" s="18" t="s">
        <v>11</v>
      </c>
      <c r="B344" s="17" t="s">
        <v>950</v>
      </c>
      <c r="C344" s="18">
        <f t="shared" si="59"/>
        <v>5</v>
      </c>
      <c r="D344" s="18">
        <f t="shared" si="60"/>
        <v>7</v>
      </c>
      <c r="E344" s="18">
        <f t="shared" si="61"/>
        <v>2016</v>
      </c>
      <c r="F344" s="3">
        <v>42556</v>
      </c>
      <c r="G344" s="4">
        <v>0.79722222222222217</v>
      </c>
      <c r="H344" s="26" t="s">
        <v>372</v>
      </c>
      <c r="I344" s="67">
        <v>0.96388888888888891</v>
      </c>
      <c r="J344" s="15">
        <f t="shared" si="58"/>
        <v>187</v>
      </c>
      <c r="K344" s="69">
        <v>70.49948333333333</v>
      </c>
      <c r="L344" s="8">
        <v>59.515450000000001</v>
      </c>
      <c r="M344" s="8" t="s">
        <v>527</v>
      </c>
      <c r="N344" s="49" t="s">
        <v>246</v>
      </c>
      <c r="O344" s="2" t="s">
        <v>119</v>
      </c>
      <c r="P344" s="2" t="s">
        <v>177</v>
      </c>
      <c r="Q344" s="5" t="s">
        <v>639</v>
      </c>
      <c r="R344" s="15">
        <v>617</v>
      </c>
      <c r="S344" s="15">
        <v>195</v>
      </c>
      <c r="T344" s="15">
        <v>280</v>
      </c>
      <c r="U344" s="15">
        <v>8</v>
      </c>
      <c r="V344" s="58">
        <v>0.5</v>
      </c>
      <c r="W344" s="58">
        <v>3.38</v>
      </c>
      <c r="X344" s="58">
        <v>1015.26</v>
      </c>
      <c r="Y344" s="15">
        <v>99</v>
      </c>
      <c r="Z344" s="5" t="s">
        <v>23</v>
      </c>
      <c r="AA344" s="63"/>
    </row>
    <row r="345" spans="1:27" x14ac:dyDescent="0.2">
      <c r="A345" s="18" t="s">
        <v>11</v>
      </c>
      <c r="B345" s="17" t="s">
        <v>950</v>
      </c>
      <c r="C345" s="18">
        <f t="shared" si="59"/>
        <v>5</v>
      </c>
      <c r="D345" s="18">
        <f t="shared" si="60"/>
        <v>7</v>
      </c>
      <c r="E345" s="18">
        <f t="shared" si="61"/>
        <v>2016</v>
      </c>
      <c r="F345" s="3">
        <v>42556</v>
      </c>
      <c r="G345" s="4">
        <v>0.80625000000000002</v>
      </c>
      <c r="H345" s="26" t="s">
        <v>372</v>
      </c>
      <c r="I345" s="67">
        <v>0.97291666666666676</v>
      </c>
      <c r="J345" s="15">
        <f t="shared" si="58"/>
        <v>187</v>
      </c>
      <c r="K345" s="69">
        <v>70.498783333333336</v>
      </c>
      <c r="L345" s="8">
        <v>59.516016666666665</v>
      </c>
      <c r="M345" s="8" t="s">
        <v>527</v>
      </c>
      <c r="N345" s="49" t="s">
        <v>246</v>
      </c>
      <c r="O345" s="2" t="s">
        <v>136</v>
      </c>
      <c r="P345" s="2" t="s">
        <v>177</v>
      </c>
      <c r="Q345" s="5" t="s">
        <v>639</v>
      </c>
      <c r="R345" s="15">
        <v>617</v>
      </c>
      <c r="S345" s="15">
        <v>187</v>
      </c>
      <c r="T345" s="15">
        <v>140</v>
      </c>
      <c r="U345" s="15">
        <v>8</v>
      </c>
      <c r="V345" s="58">
        <v>1.5</v>
      </c>
      <c r="W345" s="58">
        <v>3.25</v>
      </c>
      <c r="X345" s="58">
        <v>1015.23</v>
      </c>
      <c r="Y345" s="15">
        <v>99</v>
      </c>
      <c r="Z345" s="5" t="s">
        <v>23</v>
      </c>
      <c r="AA345" s="63"/>
    </row>
    <row r="346" spans="1:27" x14ac:dyDescent="0.2">
      <c r="A346" s="18" t="s">
        <v>11</v>
      </c>
      <c r="B346" s="17" t="s">
        <v>1058</v>
      </c>
      <c r="C346" s="18">
        <f t="shared" si="59"/>
        <v>5</v>
      </c>
      <c r="D346" s="18">
        <f t="shared" si="60"/>
        <v>7</v>
      </c>
      <c r="E346" s="18">
        <f t="shared" si="61"/>
        <v>2016</v>
      </c>
      <c r="F346" s="3">
        <v>42556</v>
      </c>
      <c r="G346" s="4">
        <v>0.81458333333333333</v>
      </c>
      <c r="H346" s="26" t="s">
        <v>372</v>
      </c>
      <c r="I346" s="67">
        <v>0.98125000000000007</v>
      </c>
      <c r="J346" s="15">
        <f t="shared" si="58"/>
        <v>187</v>
      </c>
      <c r="K346" s="69">
        <v>70.499833333333328</v>
      </c>
      <c r="L346" s="8">
        <v>59.518633333333334</v>
      </c>
      <c r="M346" s="8" t="s">
        <v>527</v>
      </c>
      <c r="N346" s="49" t="s">
        <v>246</v>
      </c>
      <c r="O346" s="2" t="s">
        <v>121</v>
      </c>
      <c r="P346" s="2" t="s">
        <v>177</v>
      </c>
      <c r="Q346" s="5" t="s">
        <v>640</v>
      </c>
      <c r="R346" s="15">
        <v>618</v>
      </c>
      <c r="S346" s="15">
        <v>201</v>
      </c>
      <c r="T346" s="15">
        <v>160</v>
      </c>
      <c r="U346" s="15">
        <v>10</v>
      </c>
      <c r="V346" s="58">
        <v>2.6</v>
      </c>
      <c r="W346" s="58">
        <v>3.17</v>
      </c>
      <c r="X346" s="58">
        <v>1015.23</v>
      </c>
      <c r="Y346" s="15">
        <v>98</v>
      </c>
      <c r="Z346" s="5" t="s">
        <v>23</v>
      </c>
      <c r="AA346" s="63"/>
    </row>
    <row r="347" spans="1:27" x14ac:dyDescent="0.2">
      <c r="A347" s="18" t="s">
        <v>11</v>
      </c>
      <c r="B347" s="17" t="s">
        <v>1058</v>
      </c>
      <c r="C347" s="18">
        <f t="shared" si="59"/>
        <v>5</v>
      </c>
      <c r="D347" s="18">
        <f t="shared" si="60"/>
        <v>7</v>
      </c>
      <c r="E347" s="18">
        <f t="shared" si="61"/>
        <v>2016</v>
      </c>
      <c r="F347" s="3">
        <v>42556</v>
      </c>
      <c r="G347" s="4">
        <v>0.8208333333333333</v>
      </c>
      <c r="H347" s="26" t="s">
        <v>372</v>
      </c>
      <c r="I347" s="67">
        <v>0.98749999999999993</v>
      </c>
      <c r="J347" s="15">
        <f t="shared" si="58"/>
        <v>187</v>
      </c>
      <c r="K347" s="69">
        <v>70.499733333333339</v>
      </c>
      <c r="L347" s="8">
        <v>59.519816666666664</v>
      </c>
      <c r="M347" s="8" t="s">
        <v>527</v>
      </c>
      <c r="N347" s="49" t="s">
        <v>246</v>
      </c>
      <c r="O347" s="2" t="s">
        <v>119</v>
      </c>
      <c r="P347" s="2" t="s">
        <v>177</v>
      </c>
      <c r="Q347" s="5" t="s">
        <v>640</v>
      </c>
      <c r="R347" s="15">
        <v>619</v>
      </c>
      <c r="S347" s="15">
        <v>187</v>
      </c>
      <c r="T347" s="15">
        <v>150</v>
      </c>
      <c r="U347" s="15">
        <v>10</v>
      </c>
      <c r="V347" s="58">
        <v>1.3</v>
      </c>
      <c r="W347" s="58">
        <v>3.06</v>
      </c>
      <c r="X347" s="58">
        <v>1015.16</v>
      </c>
      <c r="Y347" s="15">
        <v>99</v>
      </c>
      <c r="Z347" s="5" t="s">
        <v>23</v>
      </c>
      <c r="AA347" s="63"/>
    </row>
    <row r="348" spans="1:27" x14ac:dyDescent="0.2">
      <c r="A348" s="18" t="s">
        <v>11</v>
      </c>
      <c r="B348" s="17" t="s">
        <v>1058</v>
      </c>
      <c r="C348" s="18">
        <f t="shared" si="59"/>
        <v>5</v>
      </c>
      <c r="D348" s="18">
        <f t="shared" si="60"/>
        <v>7</v>
      </c>
      <c r="E348" s="18">
        <f t="shared" si="61"/>
        <v>2016</v>
      </c>
      <c r="F348" s="3">
        <v>42556</v>
      </c>
      <c r="G348" s="4">
        <v>0.82916666666666661</v>
      </c>
      <c r="H348" s="26" t="s">
        <v>372</v>
      </c>
      <c r="I348" s="67">
        <v>0.99583333333333324</v>
      </c>
      <c r="J348" s="15">
        <f t="shared" si="58"/>
        <v>187</v>
      </c>
      <c r="K348" s="69">
        <v>70.499233333333336</v>
      </c>
      <c r="L348" s="8">
        <v>59.522083333333335</v>
      </c>
      <c r="M348" s="8" t="s">
        <v>527</v>
      </c>
      <c r="N348" s="49" t="s">
        <v>246</v>
      </c>
      <c r="O348" s="2" t="s">
        <v>128</v>
      </c>
      <c r="P348" s="2" t="s">
        <v>177</v>
      </c>
      <c r="Q348" s="5" t="s">
        <v>640</v>
      </c>
      <c r="R348" s="15">
        <v>619</v>
      </c>
      <c r="S348" s="15">
        <v>218</v>
      </c>
      <c r="T348" s="15">
        <v>335</v>
      </c>
      <c r="U348" s="15">
        <v>16</v>
      </c>
      <c r="V348" s="58">
        <v>1.8</v>
      </c>
      <c r="W348" s="58">
        <v>3.27</v>
      </c>
      <c r="X348" s="58">
        <v>1015.2</v>
      </c>
      <c r="Y348" s="15">
        <v>99</v>
      </c>
      <c r="Z348" s="5" t="s">
        <v>23</v>
      </c>
      <c r="AA348" s="63"/>
    </row>
    <row r="349" spans="1:27" x14ac:dyDescent="0.2">
      <c r="A349" s="18" t="s">
        <v>11</v>
      </c>
      <c r="B349" s="17" t="s">
        <v>528</v>
      </c>
      <c r="C349" s="18">
        <f t="shared" si="59"/>
        <v>5</v>
      </c>
      <c r="D349" s="18">
        <f t="shared" si="60"/>
        <v>7</v>
      </c>
      <c r="E349" s="18">
        <f t="shared" si="61"/>
        <v>2016</v>
      </c>
      <c r="F349" s="3">
        <v>42556</v>
      </c>
      <c r="G349" s="4">
        <v>0.87291666666666667</v>
      </c>
      <c r="H349" s="26" t="s">
        <v>374</v>
      </c>
      <c r="I349" s="67">
        <v>3.9583333333333331E-2</v>
      </c>
      <c r="J349" s="15">
        <f t="shared" si="58"/>
        <v>187</v>
      </c>
      <c r="K349" s="69">
        <v>70.500366666666665</v>
      </c>
      <c r="L349" s="8">
        <v>59.830966666666669</v>
      </c>
      <c r="M349" s="8" t="s">
        <v>533</v>
      </c>
      <c r="N349" s="49" t="s">
        <v>247</v>
      </c>
      <c r="O349" s="2" t="s">
        <v>608</v>
      </c>
      <c r="P349" s="2" t="s">
        <v>15</v>
      </c>
      <c r="Q349" s="5" t="s">
        <v>947</v>
      </c>
      <c r="R349" s="15">
        <v>674</v>
      </c>
      <c r="S349" s="15">
        <v>173</v>
      </c>
      <c r="T349" s="15">
        <v>340</v>
      </c>
      <c r="U349" s="15">
        <v>11</v>
      </c>
      <c r="V349" s="58">
        <v>0.7</v>
      </c>
      <c r="W349" s="58">
        <v>2.72</v>
      </c>
      <c r="X349" s="58">
        <v>1014.98</v>
      </c>
      <c r="Y349" s="15">
        <v>99</v>
      </c>
      <c r="Z349" s="5" t="s">
        <v>23</v>
      </c>
      <c r="AA349" s="63"/>
    </row>
    <row r="350" spans="1:27" x14ac:dyDescent="0.2">
      <c r="A350" s="18" t="s">
        <v>11</v>
      </c>
      <c r="B350" s="17" t="s">
        <v>528</v>
      </c>
      <c r="C350" s="18">
        <f t="shared" si="59"/>
        <v>5</v>
      </c>
      <c r="D350" s="18">
        <f t="shared" si="60"/>
        <v>7</v>
      </c>
      <c r="E350" s="18">
        <f t="shared" si="61"/>
        <v>2016</v>
      </c>
      <c r="F350" s="3">
        <v>42556</v>
      </c>
      <c r="G350" s="4">
        <v>0.89236111111111116</v>
      </c>
      <c r="H350" s="26" t="s">
        <v>374</v>
      </c>
      <c r="I350" s="67">
        <v>5.9027777777777783E-2</v>
      </c>
      <c r="J350" s="15">
        <f t="shared" si="58"/>
        <v>187</v>
      </c>
      <c r="K350" s="69">
        <v>70.501249999999999</v>
      </c>
      <c r="L350" s="8">
        <v>59.8371</v>
      </c>
      <c r="M350" s="8" t="s">
        <v>533</v>
      </c>
      <c r="N350" s="49" t="s">
        <v>247</v>
      </c>
      <c r="O350" s="2" t="s">
        <v>8</v>
      </c>
      <c r="P350" s="2" t="s">
        <v>15</v>
      </c>
      <c r="Q350" s="5" t="s">
        <v>947</v>
      </c>
      <c r="R350" s="15">
        <v>673</v>
      </c>
      <c r="S350" s="15">
        <v>205</v>
      </c>
      <c r="T350" s="15">
        <v>330</v>
      </c>
      <c r="U350" s="15">
        <v>10</v>
      </c>
      <c r="V350" s="58">
        <v>1.9</v>
      </c>
      <c r="W350" s="58">
        <v>2.14</v>
      </c>
      <c r="X350" s="58">
        <v>1015.14</v>
      </c>
      <c r="Y350" s="15">
        <v>99</v>
      </c>
      <c r="Z350" s="5" t="s">
        <v>23</v>
      </c>
      <c r="AA350" s="63"/>
    </row>
    <row r="351" spans="1:27" x14ac:dyDescent="0.2">
      <c r="A351" s="18" t="s">
        <v>11</v>
      </c>
      <c r="B351" s="17" t="s">
        <v>529</v>
      </c>
      <c r="C351" s="18">
        <f t="shared" si="59"/>
        <v>5</v>
      </c>
      <c r="D351" s="18">
        <f t="shared" si="60"/>
        <v>7</v>
      </c>
      <c r="E351" s="18">
        <f t="shared" si="61"/>
        <v>2016</v>
      </c>
      <c r="F351" s="3">
        <v>42556</v>
      </c>
      <c r="G351" s="4">
        <v>0.92013888888888884</v>
      </c>
      <c r="H351" s="26" t="s">
        <v>374</v>
      </c>
      <c r="I351" s="67">
        <v>8.6805555555555566E-2</v>
      </c>
      <c r="J351" s="15">
        <f t="shared" si="58"/>
        <v>187</v>
      </c>
      <c r="K351" s="69">
        <v>70.502350000000007</v>
      </c>
      <c r="L351" s="8">
        <v>60.122283333333336</v>
      </c>
      <c r="M351" s="8" t="s">
        <v>534</v>
      </c>
      <c r="N351" s="49" t="s">
        <v>283</v>
      </c>
      <c r="O351" s="2" t="s">
        <v>608</v>
      </c>
      <c r="P351" s="2" t="s">
        <v>15</v>
      </c>
      <c r="Q351" s="5" t="s">
        <v>948</v>
      </c>
      <c r="R351" s="15">
        <v>660</v>
      </c>
      <c r="S351" s="15">
        <v>195</v>
      </c>
      <c r="T351" s="15">
        <v>325</v>
      </c>
      <c r="U351" s="15">
        <v>12</v>
      </c>
      <c r="V351" s="58">
        <v>2</v>
      </c>
      <c r="W351" s="58">
        <v>2.09</v>
      </c>
      <c r="X351" s="58">
        <v>1015.01</v>
      </c>
      <c r="Y351" s="15">
        <v>99</v>
      </c>
      <c r="Z351" s="5" t="s">
        <v>23</v>
      </c>
      <c r="AA351" s="63"/>
    </row>
    <row r="352" spans="1:27" x14ac:dyDescent="0.2">
      <c r="A352" s="18" t="s">
        <v>11</v>
      </c>
      <c r="B352" s="17" t="s">
        <v>529</v>
      </c>
      <c r="C352" s="18">
        <f t="shared" si="59"/>
        <v>5</v>
      </c>
      <c r="D352" s="18">
        <f t="shared" si="60"/>
        <v>7</v>
      </c>
      <c r="E352" s="18">
        <f t="shared" si="61"/>
        <v>2016</v>
      </c>
      <c r="F352" s="3">
        <v>42556</v>
      </c>
      <c r="G352" s="4">
        <v>0.9590277777777777</v>
      </c>
      <c r="H352" s="26" t="s">
        <v>374</v>
      </c>
      <c r="I352" s="67">
        <v>0.12569444444444444</v>
      </c>
      <c r="J352" s="15">
        <f t="shared" si="58"/>
        <v>187</v>
      </c>
      <c r="K352" s="69">
        <v>70.505816666666661</v>
      </c>
      <c r="L352" s="8">
        <v>60.12265</v>
      </c>
      <c r="M352" s="8" t="s">
        <v>534</v>
      </c>
      <c r="N352" s="49" t="s">
        <v>283</v>
      </c>
      <c r="O352" s="2" t="s">
        <v>8</v>
      </c>
      <c r="P352" s="2" t="s">
        <v>15</v>
      </c>
      <c r="Q352" s="5" t="s">
        <v>948</v>
      </c>
      <c r="R352" s="15">
        <v>661</v>
      </c>
      <c r="S352" s="15">
        <v>211</v>
      </c>
      <c r="T352" s="15">
        <v>320</v>
      </c>
      <c r="U352" s="15">
        <v>17</v>
      </c>
      <c r="V352" s="58">
        <v>2.2999999999999998</v>
      </c>
      <c r="W352" s="58">
        <v>2</v>
      </c>
      <c r="X352" s="58">
        <v>1014.67</v>
      </c>
      <c r="Y352" s="15">
        <v>96</v>
      </c>
      <c r="Z352" s="5" t="s">
        <v>23</v>
      </c>
      <c r="AA352" s="63"/>
    </row>
    <row r="353" spans="1:27" x14ac:dyDescent="0.2">
      <c r="A353" s="18" t="s">
        <v>11</v>
      </c>
      <c r="B353" s="17" t="s">
        <v>530</v>
      </c>
      <c r="C353" s="18">
        <f t="shared" si="59"/>
        <v>5</v>
      </c>
      <c r="D353" s="18">
        <f t="shared" si="60"/>
        <v>7</v>
      </c>
      <c r="E353" s="18">
        <f t="shared" si="61"/>
        <v>2016</v>
      </c>
      <c r="F353" s="3">
        <v>42556</v>
      </c>
      <c r="G353" s="4">
        <v>0.9902777777777777</v>
      </c>
      <c r="H353" s="26" t="s">
        <v>374</v>
      </c>
      <c r="I353" s="67">
        <v>0.15694444444444444</v>
      </c>
      <c r="J353" s="15">
        <f t="shared" si="58"/>
        <v>187</v>
      </c>
      <c r="K353" s="69">
        <v>70.506683333333328</v>
      </c>
      <c r="L353" s="8">
        <v>60.422133333333335</v>
      </c>
      <c r="M353" s="8" t="s">
        <v>535</v>
      </c>
      <c r="N353" s="49" t="s">
        <v>248</v>
      </c>
      <c r="O353" s="2" t="s">
        <v>24</v>
      </c>
      <c r="P353" s="2" t="s">
        <v>42</v>
      </c>
      <c r="Q353" s="5" t="s">
        <v>639</v>
      </c>
      <c r="R353" s="15">
        <v>663</v>
      </c>
      <c r="S353" s="15">
        <v>128</v>
      </c>
      <c r="T353" s="15">
        <v>330</v>
      </c>
      <c r="U353" s="15">
        <v>15</v>
      </c>
      <c r="V353" s="58">
        <v>2.2999999999999998</v>
      </c>
      <c r="W353" s="58">
        <v>2</v>
      </c>
      <c r="X353" s="58">
        <v>1014.47</v>
      </c>
      <c r="Y353" s="15">
        <v>93</v>
      </c>
      <c r="Z353" s="5" t="s">
        <v>23</v>
      </c>
      <c r="AA353" s="63"/>
    </row>
    <row r="354" spans="1:27" x14ac:dyDescent="0.2">
      <c r="A354" s="18" t="s">
        <v>11</v>
      </c>
      <c r="B354" s="17" t="s">
        <v>530</v>
      </c>
      <c r="C354" s="18">
        <f t="shared" si="59"/>
        <v>6</v>
      </c>
      <c r="D354" s="18">
        <f t="shared" si="60"/>
        <v>7</v>
      </c>
      <c r="E354" s="18">
        <f t="shared" si="61"/>
        <v>2016</v>
      </c>
      <c r="F354" s="3">
        <v>42557</v>
      </c>
      <c r="G354" s="4">
        <v>1.5277777777777777E-2</v>
      </c>
      <c r="H354" s="26" t="s">
        <v>374</v>
      </c>
      <c r="I354" s="67">
        <v>0.18194444444444444</v>
      </c>
      <c r="J354" s="15">
        <f t="shared" si="58"/>
        <v>188</v>
      </c>
      <c r="K354" s="69">
        <v>70.512883333333335</v>
      </c>
      <c r="L354" s="8">
        <v>60.433250000000001</v>
      </c>
      <c r="M354" s="8" t="s">
        <v>535</v>
      </c>
      <c r="N354" s="49" t="s">
        <v>248</v>
      </c>
      <c r="O354" s="2" t="s">
        <v>25</v>
      </c>
      <c r="P354" s="2" t="s">
        <v>42</v>
      </c>
      <c r="Q354" s="5" t="s">
        <v>639</v>
      </c>
      <c r="R354" s="15">
        <v>663</v>
      </c>
      <c r="S354" s="15">
        <v>106</v>
      </c>
      <c r="T354" s="15">
        <v>333</v>
      </c>
      <c r="U354" s="15">
        <v>18</v>
      </c>
      <c r="V354" s="58">
        <v>2.4</v>
      </c>
      <c r="W354" s="58">
        <v>1.81</v>
      </c>
      <c r="X354" s="58">
        <v>1014.14</v>
      </c>
      <c r="Y354" s="15">
        <v>93</v>
      </c>
      <c r="Z354" s="5" t="s">
        <v>23</v>
      </c>
      <c r="AA354" s="63"/>
    </row>
    <row r="355" spans="1:27" x14ac:dyDescent="0.2">
      <c r="A355" s="18" t="s">
        <v>11</v>
      </c>
      <c r="B355" s="17" t="s">
        <v>531</v>
      </c>
      <c r="C355" s="18">
        <f t="shared" si="59"/>
        <v>6</v>
      </c>
      <c r="D355" s="18">
        <f t="shared" si="60"/>
        <v>7</v>
      </c>
      <c r="E355" s="18">
        <f t="shared" si="61"/>
        <v>2016</v>
      </c>
      <c r="F355" s="3">
        <v>42557</v>
      </c>
      <c r="G355" s="4">
        <v>2.2222222222222223E-2</v>
      </c>
      <c r="H355" s="26" t="s">
        <v>374</v>
      </c>
      <c r="I355" s="67">
        <v>0.18888888888888888</v>
      </c>
      <c r="J355" s="15">
        <f t="shared" si="58"/>
        <v>188</v>
      </c>
      <c r="K355" s="69">
        <v>70.512583333333339</v>
      </c>
      <c r="L355" s="8">
        <v>60.43416666666667</v>
      </c>
      <c r="M355" s="8" t="s">
        <v>535</v>
      </c>
      <c r="N355" s="49" t="s">
        <v>248</v>
      </c>
      <c r="O355" s="2" t="s">
        <v>608</v>
      </c>
      <c r="P355" s="2" t="s">
        <v>15</v>
      </c>
      <c r="Q355" s="5" t="s">
        <v>958</v>
      </c>
      <c r="R355" s="15">
        <v>664</v>
      </c>
      <c r="S355" s="15">
        <v>171</v>
      </c>
      <c r="T355" s="15">
        <v>335</v>
      </c>
      <c r="U355" s="15">
        <v>14</v>
      </c>
      <c r="V355" s="58">
        <v>2.4</v>
      </c>
      <c r="W355" s="58">
        <v>1.95</v>
      </c>
      <c r="X355" s="58">
        <v>1014.16</v>
      </c>
      <c r="Y355" s="15">
        <v>93</v>
      </c>
      <c r="Z355" s="5" t="s">
        <v>23</v>
      </c>
      <c r="AA355" s="63"/>
    </row>
    <row r="356" spans="1:27" x14ac:dyDescent="0.2">
      <c r="A356" s="18" t="s">
        <v>11</v>
      </c>
      <c r="B356" s="17" t="s">
        <v>531</v>
      </c>
      <c r="C356" s="18">
        <f t="shared" si="59"/>
        <v>6</v>
      </c>
      <c r="D356" s="18">
        <f t="shared" si="60"/>
        <v>7</v>
      </c>
      <c r="E356" s="18">
        <f t="shared" si="61"/>
        <v>2016</v>
      </c>
      <c r="F356" s="3">
        <v>42557</v>
      </c>
      <c r="G356" s="4">
        <v>4.4444444444444446E-2</v>
      </c>
      <c r="H356" s="26" t="s">
        <v>374</v>
      </c>
      <c r="I356" s="67">
        <v>0.21111111111111111</v>
      </c>
      <c r="J356" s="15">
        <f t="shared" si="58"/>
        <v>188</v>
      </c>
      <c r="K356" s="69">
        <v>70.51218333333334</v>
      </c>
      <c r="L356" s="8">
        <v>60.425066666666666</v>
      </c>
      <c r="M356" s="8" t="s">
        <v>535</v>
      </c>
      <c r="N356" s="49" t="s">
        <v>248</v>
      </c>
      <c r="O356" s="2" t="s">
        <v>8</v>
      </c>
      <c r="P356" s="2" t="s">
        <v>15</v>
      </c>
      <c r="Q356" s="5" t="s">
        <v>958</v>
      </c>
      <c r="R356" s="15">
        <v>662</v>
      </c>
      <c r="S356" s="15">
        <v>207</v>
      </c>
      <c r="T356" s="15">
        <v>330</v>
      </c>
      <c r="U356" s="15">
        <v>17</v>
      </c>
      <c r="V356" s="58">
        <v>2.8</v>
      </c>
      <c r="W356" s="58">
        <v>2.02</v>
      </c>
      <c r="X356" s="58">
        <v>1014.11</v>
      </c>
      <c r="Y356" s="15">
        <v>91</v>
      </c>
      <c r="Z356" s="5" t="s">
        <v>23</v>
      </c>
      <c r="AA356" s="63"/>
    </row>
    <row r="357" spans="1:27" x14ac:dyDescent="0.2">
      <c r="A357" s="18" t="s">
        <v>11</v>
      </c>
      <c r="B357" s="17" t="s">
        <v>532</v>
      </c>
      <c r="C357" s="18">
        <f t="shared" si="59"/>
        <v>6</v>
      </c>
      <c r="D357" s="18">
        <f t="shared" si="60"/>
        <v>7</v>
      </c>
      <c r="E357" s="18">
        <f t="shared" si="61"/>
        <v>2016</v>
      </c>
      <c r="F357" s="3">
        <v>42557</v>
      </c>
      <c r="G357" s="4">
        <v>7.3611111111111113E-2</v>
      </c>
      <c r="H357" s="26" t="s">
        <v>374</v>
      </c>
      <c r="I357" s="67">
        <v>0.24027777777777778</v>
      </c>
      <c r="J357" s="15">
        <f t="shared" si="58"/>
        <v>188</v>
      </c>
      <c r="K357" s="69">
        <v>70.499633333333335</v>
      </c>
      <c r="L357" s="8">
        <v>60.719099999999997</v>
      </c>
      <c r="M357" s="8" t="s">
        <v>536</v>
      </c>
      <c r="N357" s="49" t="s">
        <v>247</v>
      </c>
      <c r="O357" s="2" t="s">
        <v>608</v>
      </c>
      <c r="P357" s="2" t="s">
        <v>15</v>
      </c>
      <c r="Q357" s="5" t="s">
        <v>959</v>
      </c>
      <c r="R357" s="15">
        <v>736</v>
      </c>
      <c r="S357" s="15">
        <v>167</v>
      </c>
      <c r="T357" s="15">
        <v>332</v>
      </c>
      <c r="U357" s="15">
        <v>13</v>
      </c>
      <c r="V357" s="58">
        <v>2.1</v>
      </c>
      <c r="W357" s="58">
        <v>1.9</v>
      </c>
      <c r="X357" s="58">
        <v>1013.82</v>
      </c>
      <c r="Y357" s="15">
        <v>95</v>
      </c>
      <c r="Z357" s="5" t="s">
        <v>23</v>
      </c>
      <c r="AA357" s="63"/>
    </row>
    <row r="358" spans="1:27" x14ac:dyDescent="0.2">
      <c r="A358" s="18" t="s">
        <v>11</v>
      </c>
      <c r="B358" s="17" t="s">
        <v>532</v>
      </c>
      <c r="C358" s="18">
        <f t="shared" si="59"/>
        <v>6</v>
      </c>
      <c r="D358" s="18">
        <f t="shared" si="60"/>
        <v>7</v>
      </c>
      <c r="E358" s="18">
        <f t="shared" si="61"/>
        <v>2016</v>
      </c>
      <c r="F358" s="3">
        <v>42557</v>
      </c>
      <c r="G358" s="4">
        <v>9.5138888888888884E-2</v>
      </c>
      <c r="H358" s="26" t="s">
        <v>374</v>
      </c>
      <c r="I358" s="67">
        <v>0.26180555555555557</v>
      </c>
      <c r="J358" s="15">
        <f t="shared" si="58"/>
        <v>188</v>
      </c>
      <c r="K358" s="69">
        <v>70.499933333333331</v>
      </c>
      <c r="L358" s="8">
        <v>60.71523333333333</v>
      </c>
      <c r="M358" s="8" t="s">
        <v>536</v>
      </c>
      <c r="N358" s="49" t="s">
        <v>247</v>
      </c>
      <c r="O358" s="2" t="s">
        <v>8</v>
      </c>
      <c r="P358" s="2" t="s">
        <v>15</v>
      </c>
      <c r="Q358" s="5" t="s">
        <v>959</v>
      </c>
      <c r="R358" s="15">
        <v>730</v>
      </c>
      <c r="S358" s="15">
        <v>182</v>
      </c>
      <c r="T358" s="15">
        <v>333</v>
      </c>
      <c r="U358" s="15">
        <v>17</v>
      </c>
      <c r="V358" s="58">
        <v>4</v>
      </c>
      <c r="W358" s="58">
        <v>1.56</v>
      </c>
      <c r="X358" s="58">
        <v>1014.39</v>
      </c>
      <c r="Y358" s="15">
        <v>88</v>
      </c>
      <c r="Z358" s="5" t="s">
        <v>23</v>
      </c>
      <c r="AA358" s="63"/>
    </row>
    <row r="359" spans="1:27" x14ac:dyDescent="0.2">
      <c r="A359" s="18" t="s">
        <v>11</v>
      </c>
      <c r="B359" s="17" t="s">
        <v>538</v>
      </c>
      <c r="C359" s="18">
        <f t="shared" si="59"/>
        <v>6</v>
      </c>
      <c r="D359" s="18">
        <f t="shared" si="60"/>
        <v>7</v>
      </c>
      <c r="E359" s="18">
        <f t="shared" si="61"/>
        <v>2016</v>
      </c>
      <c r="F359" s="3">
        <v>42557</v>
      </c>
      <c r="G359" s="4">
        <v>0.125</v>
      </c>
      <c r="H359" s="26" t="s">
        <v>374</v>
      </c>
      <c r="I359" s="67">
        <v>0.29166666666666669</v>
      </c>
      <c r="J359" s="15">
        <f t="shared" si="58"/>
        <v>188</v>
      </c>
      <c r="K359" s="69">
        <v>70.499883333333329</v>
      </c>
      <c r="L359" s="8">
        <v>61.015500000000003</v>
      </c>
      <c r="M359" s="8" t="s">
        <v>537</v>
      </c>
      <c r="N359" s="49" t="s">
        <v>283</v>
      </c>
      <c r="O359" s="2" t="s">
        <v>608</v>
      </c>
      <c r="P359" s="2" t="s">
        <v>15</v>
      </c>
      <c r="Q359" s="5" t="s">
        <v>960</v>
      </c>
      <c r="R359" s="15">
        <v>846</v>
      </c>
      <c r="S359" s="15">
        <v>187</v>
      </c>
      <c r="T359" s="15">
        <v>329</v>
      </c>
      <c r="U359" s="15">
        <v>18</v>
      </c>
      <c r="V359" s="58">
        <v>2.2999999999999998</v>
      </c>
      <c r="W359" s="58">
        <v>1.69</v>
      </c>
      <c r="X359" s="58">
        <v>1014.55</v>
      </c>
      <c r="Y359" s="15">
        <v>94</v>
      </c>
      <c r="Z359" s="5" t="s">
        <v>23</v>
      </c>
      <c r="AA359" s="63"/>
    </row>
    <row r="360" spans="1:27" x14ac:dyDescent="0.2">
      <c r="A360" s="18" t="s">
        <v>11</v>
      </c>
      <c r="B360" s="17" t="s">
        <v>538</v>
      </c>
      <c r="C360" s="18">
        <f t="shared" si="59"/>
        <v>6</v>
      </c>
      <c r="D360" s="18">
        <f t="shared" si="60"/>
        <v>7</v>
      </c>
      <c r="E360" s="18">
        <f t="shared" si="61"/>
        <v>2016</v>
      </c>
      <c r="F360" s="3">
        <v>42557</v>
      </c>
      <c r="G360" s="4">
        <v>0.16944444444444443</v>
      </c>
      <c r="H360" s="26" t="s">
        <v>374</v>
      </c>
      <c r="I360" s="67">
        <v>0.33611111111111108</v>
      </c>
      <c r="J360" s="15">
        <f t="shared" si="58"/>
        <v>188</v>
      </c>
      <c r="K360" s="69">
        <v>70.500100000000003</v>
      </c>
      <c r="L360" s="8">
        <v>61.002933333333331</v>
      </c>
      <c r="M360" s="8" t="s">
        <v>537</v>
      </c>
      <c r="N360" s="49" t="s">
        <v>283</v>
      </c>
      <c r="O360" s="2" t="s">
        <v>8</v>
      </c>
      <c r="P360" s="2" t="s">
        <v>15</v>
      </c>
      <c r="Q360" s="5" t="s">
        <v>960</v>
      </c>
      <c r="R360" s="15">
        <v>841</v>
      </c>
      <c r="S360" s="15">
        <v>189</v>
      </c>
      <c r="T360" s="15">
        <v>130</v>
      </c>
      <c r="U360" s="15">
        <v>7</v>
      </c>
      <c r="V360" s="58">
        <v>6.1</v>
      </c>
      <c r="W360" s="58">
        <v>1.07</v>
      </c>
      <c r="X360" s="58">
        <v>1014.65</v>
      </c>
      <c r="Y360" s="15">
        <v>80</v>
      </c>
      <c r="Z360" s="5" t="s">
        <v>23</v>
      </c>
      <c r="AA360" s="63"/>
    </row>
    <row r="361" spans="1:27" x14ac:dyDescent="0.2">
      <c r="A361" s="18" t="s">
        <v>11</v>
      </c>
      <c r="B361" s="17" t="s">
        <v>539</v>
      </c>
      <c r="C361" s="18">
        <f t="shared" si="59"/>
        <v>6</v>
      </c>
      <c r="D361" s="18">
        <f t="shared" si="60"/>
        <v>7</v>
      </c>
      <c r="E361" s="18">
        <f t="shared" si="61"/>
        <v>2016</v>
      </c>
      <c r="F361" s="3">
        <v>42557</v>
      </c>
      <c r="G361" s="4">
        <v>0.1763888888888889</v>
      </c>
      <c r="H361" s="26" t="s">
        <v>374</v>
      </c>
      <c r="I361" s="67">
        <v>0.3430555555555555</v>
      </c>
      <c r="J361" s="15">
        <f t="shared" si="58"/>
        <v>188</v>
      </c>
      <c r="K361" s="69">
        <v>70.499316666666672</v>
      </c>
      <c r="L361" s="8">
        <v>61.999983333333333</v>
      </c>
      <c r="M361" s="8" t="s">
        <v>961</v>
      </c>
      <c r="N361" s="49" t="s">
        <v>46</v>
      </c>
      <c r="O361" s="2" t="s">
        <v>32</v>
      </c>
      <c r="P361" s="2" t="s">
        <v>46</v>
      </c>
      <c r="Q361" s="5" t="s">
        <v>616</v>
      </c>
      <c r="R361" s="15">
        <v>841</v>
      </c>
      <c r="S361" s="15">
        <v>285</v>
      </c>
      <c r="T361" s="15">
        <v>130</v>
      </c>
      <c r="U361" s="15">
        <v>7</v>
      </c>
      <c r="V361" s="58">
        <v>6.1</v>
      </c>
      <c r="W361" s="58">
        <v>1.07</v>
      </c>
      <c r="X361" s="58">
        <v>1014.65</v>
      </c>
      <c r="Y361" s="15">
        <v>80</v>
      </c>
      <c r="Z361" s="5" t="s">
        <v>23</v>
      </c>
      <c r="AA361" s="63"/>
    </row>
    <row r="362" spans="1:27" x14ac:dyDescent="0.2">
      <c r="A362" s="18" t="s">
        <v>11</v>
      </c>
      <c r="B362" s="17" t="s">
        <v>539</v>
      </c>
      <c r="C362" s="18">
        <f t="shared" si="59"/>
        <v>6</v>
      </c>
      <c r="D362" s="18">
        <f t="shared" si="60"/>
        <v>7</v>
      </c>
      <c r="E362" s="18">
        <f t="shared" si="61"/>
        <v>2016</v>
      </c>
      <c r="F362" s="3">
        <v>42557</v>
      </c>
      <c r="G362" s="4">
        <v>0.31666666666666665</v>
      </c>
      <c r="H362" s="26" t="s">
        <v>374</v>
      </c>
      <c r="I362" s="67">
        <v>0.48333333333333334</v>
      </c>
      <c r="J362" s="15">
        <f t="shared" si="58"/>
        <v>188</v>
      </c>
      <c r="K362" s="69">
        <v>70.496899999999997</v>
      </c>
      <c r="L362" s="8">
        <v>62.6372</v>
      </c>
      <c r="M362" s="8" t="s">
        <v>961</v>
      </c>
      <c r="N362" s="49" t="s">
        <v>46</v>
      </c>
      <c r="O362" s="2" t="s">
        <v>33</v>
      </c>
      <c r="P362" s="2" t="s">
        <v>46</v>
      </c>
      <c r="Q362" s="5" t="s">
        <v>616</v>
      </c>
      <c r="R362" s="15">
        <v>2070</v>
      </c>
      <c r="S362" s="15">
        <v>278</v>
      </c>
      <c r="T362" s="15">
        <v>150</v>
      </c>
      <c r="U362" s="15">
        <v>24</v>
      </c>
      <c r="V362" s="58">
        <v>1.3</v>
      </c>
      <c r="W362" s="58">
        <v>0.56999999999999995</v>
      </c>
      <c r="X362" s="58">
        <v>1015.24</v>
      </c>
      <c r="Y362" s="15">
        <v>96</v>
      </c>
      <c r="Z362" s="5" t="s">
        <v>23</v>
      </c>
      <c r="AA362" s="63"/>
    </row>
    <row r="363" spans="1:27" x14ac:dyDescent="0.2">
      <c r="A363" s="18" t="s">
        <v>11</v>
      </c>
      <c r="B363" s="17" t="s">
        <v>540</v>
      </c>
      <c r="C363" s="18">
        <f t="shared" si="59"/>
        <v>6</v>
      </c>
      <c r="D363" s="18">
        <f t="shared" si="60"/>
        <v>7</v>
      </c>
      <c r="E363" s="18">
        <f t="shared" si="61"/>
        <v>2016</v>
      </c>
      <c r="F363" s="3">
        <v>42557</v>
      </c>
      <c r="G363" s="4">
        <v>0.3430555555555555</v>
      </c>
      <c r="H363" s="26" t="s">
        <v>374</v>
      </c>
      <c r="I363" s="67">
        <v>0.50972222222222219</v>
      </c>
      <c r="J363" s="15">
        <f t="shared" si="58"/>
        <v>188</v>
      </c>
      <c r="K363" s="69">
        <v>70.502099999999999</v>
      </c>
      <c r="L363" s="8">
        <v>62.62681666666667</v>
      </c>
      <c r="M363" s="8" t="s">
        <v>543</v>
      </c>
      <c r="N363" s="49" t="s">
        <v>246</v>
      </c>
      <c r="O363" s="2" t="s">
        <v>608</v>
      </c>
      <c r="P363" s="2" t="s">
        <v>15</v>
      </c>
      <c r="Q363" s="5" t="s">
        <v>962</v>
      </c>
      <c r="R363" s="15">
        <v>2063</v>
      </c>
      <c r="S363" s="15">
        <v>183</v>
      </c>
      <c r="T363" s="15">
        <v>330</v>
      </c>
      <c r="U363" s="15">
        <v>17</v>
      </c>
      <c r="V363" s="58">
        <v>1.4</v>
      </c>
      <c r="W363" s="58">
        <v>0.28000000000000003</v>
      </c>
      <c r="X363" s="58">
        <v>1015.7</v>
      </c>
      <c r="Y363" s="15">
        <v>94</v>
      </c>
      <c r="Z363" s="53">
        <v>2</v>
      </c>
      <c r="AA363" s="63"/>
    </row>
    <row r="364" spans="1:27" x14ac:dyDescent="0.2">
      <c r="A364" s="18" t="s">
        <v>11</v>
      </c>
      <c r="B364" s="17" t="s">
        <v>540</v>
      </c>
      <c r="C364" s="18">
        <f t="shared" si="59"/>
        <v>6</v>
      </c>
      <c r="D364" s="18">
        <f t="shared" si="60"/>
        <v>7</v>
      </c>
      <c r="E364" s="18">
        <f t="shared" si="61"/>
        <v>2016</v>
      </c>
      <c r="F364" s="3">
        <v>42557</v>
      </c>
      <c r="G364" s="4">
        <v>0.37013888888888885</v>
      </c>
      <c r="H364" s="26" t="s">
        <v>374</v>
      </c>
      <c r="I364" s="67">
        <v>0.53680555555555554</v>
      </c>
      <c r="J364" s="15">
        <f t="shared" si="58"/>
        <v>188</v>
      </c>
      <c r="K364" s="69">
        <v>70.498416666666671</v>
      </c>
      <c r="L364" s="8">
        <v>62.615216666666669</v>
      </c>
      <c r="M364" s="8" t="s">
        <v>543</v>
      </c>
      <c r="N364" s="49" t="s">
        <v>246</v>
      </c>
      <c r="O364" s="2" t="s">
        <v>8</v>
      </c>
      <c r="P364" s="2" t="s">
        <v>15</v>
      </c>
      <c r="Q364" s="5" t="s">
        <v>962</v>
      </c>
      <c r="R364" s="15">
        <v>2060</v>
      </c>
      <c r="S364" s="15">
        <v>176</v>
      </c>
      <c r="T364" s="15">
        <v>330</v>
      </c>
      <c r="U364" s="15">
        <v>12</v>
      </c>
      <c r="V364" s="58">
        <v>2.5</v>
      </c>
      <c r="W364" s="58">
        <v>0.11</v>
      </c>
      <c r="X364" s="58">
        <v>1015.89</v>
      </c>
      <c r="Y364" s="15">
        <v>90</v>
      </c>
      <c r="Z364" s="53">
        <v>2</v>
      </c>
      <c r="AA364" s="63"/>
    </row>
    <row r="365" spans="1:27" x14ac:dyDescent="0.2">
      <c r="A365" s="18" t="s">
        <v>11</v>
      </c>
      <c r="B365" s="17" t="s">
        <v>951</v>
      </c>
      <c r="C365" s="18">
        <f t="shared" ref="C365" si="62">DAY(F365)</f>
        <v>6</v>
      </c>
      <c r="D365" s="18">
        <f t="shared" ref="D365" si="63">MONTH(F365)</f>
        <v>7</v>
      </c>
      <c r="E365" s="18">
        <f t="shared" ref="E365" si="64">YEAR(F365)</f>
        <v>2016</v>
      </c>
      <c r="F365" s="3">
        <v>42557</v>
      </c>
      <c r="G365" s="4" t="s">
        <v>72</v>
      </c>
      <c r="H365" s="26" t="s">
        <v>374</v>
      </c>
      <c r="I365" s="67" t="s">
        <v>72</v>
      </c>
      <c r="J365" s="15">
        <f t="shared" si="58"/>
        <v>188</v>
      </c>
      <c r="K365" s="69" t="s">
        <v>72</v>
      </c>
      <c r="L365" s="8" t="s">
        <v>72</v>
      </c>
      <c r="M365" s="8" t="s">
        <v>543</v>
      </c>
      <c r="N365" s="49" t="s">
        <v>246</v>
      </c>
      <c r="O365" s="2" t="s">
        <v>123</v>
      </c>
      <c r="P365" s="2" t="s">
        <v>194</v>
      </c>
      <c r="Q365" s="5" t="s">
        <v>633</v>
      </c>
      <c r="R365" s="15"/>
      <c r="S365" s="15"/>
      <c r="T365" s="15"/>
      <c r="U365" s="15"/>
      <c r="V365" s="58"/>
      <c r="W365" s="58"/>
      <c r="X365" s="58"/>
      <c r="Y365" s="15"/>
      <c r="Z365" s="53"/>
      <c r="AA365" s="63" t="s">
        <v>1054</v>
      </c>
    </row>
    <row r="366" spans="1:27" x14ac:dyDescent="0.2">
      <c r="A366" s="18" t="s">
        <v>11</v>
      </c>
      <c r="B366" s="17" t="s">
        <v>952</v>
      </c>
      <c r="C366" s="18">
        <f t="shared" ref="C366" si="65">DAY(F366)</f>
        <v>6</v>
      </c>
      <c r="D366" s="18">
        <f t="shared" ref="D366" si="66">MONTH(F366)</f>
        <v>7</v>
      </c>
      <c r="E366" s="18">
        <f t="shared" ref="E366" si="67">YEAR(F366)</f>
        <v>2016</v>
      </c>
      <c r="F366" s="3">
        <v>42557</v>
      </c>
      <c r="G366" s="4">
        <v>0.38125000000000003</v>
      </c>
      <c r="H366" s="26" t="s">
        <v>374</v>
      </c>
      <c r="I366" s="67">
        <v>0.54791666666666672</v>
      </c>
      <c r="J366" s="15">
        <f t="shared" si="58"/>
        <v>188</v>
      </c>
      <c r="K366" s="69">
        <v>70.496200000000002</v>
      </c>
      <c r="L366" s="8">
        <v>62.6038</v>
      </c>
      <c r="M366" s="8" t="s">
        <v>543</v>
      </c>
      <c r="N366" s="49" t="s">
        <v>246</v>
      </c>
      <c r="O366" s="2" t="s">
        <v>16</v>
      </c>
      <c r="P366" s="2" t="s">
        <v>16</v>
      </c>
      <c r="Q366" s="5" t="s">
        <v>607</v>
      </c>
      <c r="R366" s="15"/>
      <c r="S366" s="15"/>
      <c r="T366" s="15"/>
      <c r="U366" s="15"/>
      <c r="V366" s="58"/>
      <c r="W366" s="58"/>
      <c r="X366" s="58"/>
      <c r="Y366" s="15"/>
      <c r="Z366" s="53"/>
      <c r="AA366" s="63" t="s">
        <v>1061</v>
      </c>
    </row>
    <row r="367" spans="1:27" x14ac:dyDescent="0.2">
      <c r="A367" s="18" t="s">
        <v>11</v>
      </c>
      <c r="B367" s="17" t="s">
        <v>953</v>
      </c>
      <c r="C367" s="18">
        <f t="shared" si="59"/>
        <v>6</v>
      </c>
      <c r="D367" s="18">
        <f t="shared" si="60"/>
        <v>7</v>
      </c>
      <c r="E367" s="18">
        <f t="shared" si="61"/>
        <v>2016</v>
      </c>
      <c r="F367" s="3">
        <v>42557</v>
      </c>
      <c r="G367" s="4">
        <v>0.3833333333333333</v>
      </c>
      <c r="H367" s="26" t="s">
        <v>374</v>
      </c>
      <c r="I367" s="67">
        <v>0.54999999999999993</v>
      </c>
      <c r="J367" s="15">
        <f t="shared" si="58"/>
        <v>188</v>
      </c>
      <c r="K367" s="69">
        <v>70.495050000000006</v>
      </c>
      <c r="L367" s="8">
        <v>62.610716666666669</v>
      </c>
      <c r="M367" s="8" t="s">
        <v>543</v>
      </c>
      <c r="N367" s="49" t="s">
        <v>246</v>
      </c>
      <c r="O367" s="2" t="s">
        <v>28</v>
      </c>
      <c r="P367" s="2" t="s">
        <v>44</v>
      </c>
      <c r="Q367" s="5" t="s">
        <v>619</v>
      </c>
      <c r="R367" s="15">
        <v>2059</v>
      </c>
      <c r="S367" s="15">
        <v>118</v>
      </c>
      <c r="T367" s="15">
        <v>340</v>
      </c>
      <c r="U367" s="15">
        <v>14</v>
      </c>
      <c r="V367" s="58">
        <v>1.6</v>
      </c>
      <c r="W367" s="58">
        <v>0.25</v>
      </c>
      <c r="X367" s="58">
        <v>1015.88</v>
      </c>
      <c r="Y367" s="15">
        <v>95</v>
      </c>
      <c r="Z367" s="53">
        <v>2</v>
      </c>
      <c r="AA367" s="63"/>
    </row>
    <row r="368" spans="1:27" x14ac:dyDescent="0.2">
      <c r="A368" s="18" t="s">
        <v>11</v>
      </c>
      <c r="B368" s="17" t="s">
        <v>953</v>
      </c>
      <c r="C368" s="18">
        <f t="shared" si="59"/>
        <v>6</v>
      </c>
      <c r="D368" s="18">
        <f t="shared" si="60"/>
        <v>7</v>
      </c>
      <c r="E368" s="18">
        <f t="shared" si="61"/>
        <v>2016</v>
      </c>
      <c r="F368" s="3">
        <v>42557</v>
      </c>
      <c r="G368" s="4">
        <v>0.39374999999999999</v>
      </c>
      <c r="H368" s="26" t="s">
        <v>374</v>
      </c>
      <c r="I368" s="67">
        <v>0.56041666666666667</v>
      </c>
      <c r="J368" s="15">
        <f t="shared" si="58"/>
        <v>188</v>
      </c>
      <c r="K368" s="69">
        <v>70.494200000000006</v>
      </c>
      <c r="L368" s="8">
        <v>62.582883333333335</v>
      </c>
      <c r="M368" s="8" t="s">
        <v>543</v>
      </c>
      <c r="N368" s="49" t="s">
        <v>246</v>
      </c>
      <c r="O368" s="2" t="s">
        <v>375</v>
      </c>
      <c r="P368" s="2" t="s">
        <v>44</v>
      </c>
      <c r="Q368" s="5" t="s">
        <v>619</v>
      </c>
      <c r="R368" s="15">
        <v>2052</v>
      </c>
      <c r="S368" s="15">
        <v>59</v>
      </c>
      <c r="T368" s="15">
        <v>340</v>
      </c>
      <c r="U368" s="15">
        <v>16</v>
      </c>
      <c r="V368" s="58">
        <v>1.4</v>
      </c>
      <c r="W368" s="58">
        <v>0.24</v>
      </c>
      <c r="X368" s="58">
        <v>1015.87</v>
      </c>
      <c r="Y368" s="15">
        <v>96</v>
      </c>
      <c r="Z368" s="53">
        <v>2</v>
      </c>
      <c r="AA368" s="63"/>
    </row>
    <row r="369" spans="1:27" x14ac:dyDescent="0.2">
      <c r="A369" s="18" t="s">
        <v>11</v>
      </c>
      <c r="B369" s="17" t="s">
        <v>954</v>
      </c>
      <c r="C369" s="18">
        <f t="shared" si="59"/>
        <v>6</v>
      </c>
      <c r="D369" s="18">
        <f t="shared" si="60"/>
        <v>7</v>
      </c>
      <c r="E369" s="18">
        <f t="shared" si="61"/>
        <v>2016</v>
      </c>
      <c r="F369" s="3">
        <v>42557</v>
      </c>
      <c r="G369" s="4">
        <v>0.4069444444444445</v>
      </c>
      <c r="H369" s="26" t="s">
        <v>374</v>
      </c>
      <c r="I369" s="67">
        <v>0.57361111111111118</v>
      </c>
      <c r="J369" s="15">
        <f t="shared" si="58"/>
        <v>188</v>
      </c>
      <c r="K369" s="69">
        <v>70.498983333333328</v>
      </c>
      <c r="L369" s="8">
        <v>62.626333333333335</v>
      </c>
      <c r="M369" s="8" t="s">
        <v>543</v>
      </c>
      <c r="N369" s="49" t="s">
        <v>246</v>
      </c>
      <c r="O369" s="2" t="s">
        <v>26</v>
      </c>
      <c r="P369" s="2" t="s">
        <v>43</v>
      </c>
      <c r="Q369" s="5" t="s">
        <v>637</v>
      </c>
      <c r="R369" s="15">
        <v>2061</v>
      </c>
      <c r="S369" s="15">
        <v>150</v>
      </c>
      <c r="T369" s="15">
        <v>330</v>
      </c>
      <c r="U369" s="15">
        <v>15</v>
      </c>
      <c r="V369" s="58">
        <v>1.4</v>
      </c>
      <c r="W369" s="58">
        <v>0.5</v>
      </c>
      <c r="X369" s="58">
        <v>1015.59</v>
      </c>
      <c r="Y369" s="15">
        <v>96</v>
      </c>
      <c r="Z369" s="53">
        <v>2</v>
      </c>
      <c r="AA369" s="63"/>
    </row>
    <row r="370" spans="1:27" x14ac:dyDescent="0.2">
      <c r="A370" s="18" t="s">
        <v>11</v>
      </c>
      <c r="B370" s="17" t="s">
        <v>954</v>
      </c>
      <c r="C370" s="18">
        <f t="shared" si="59"/>
        <v>6</v>
      </c>
      <c r="D370" s="18">
        <f t="shared" si="60"/>
        <v>7</v>
      </c>
      <c r="E370" s="18">
        <f t="shared" si="61"/>
        <v>2016</v>
      </c>
      <c r="F370" s="3">
        <v>42557</v>
      </c>
      <c r="G370" s="4">
        <v>0.4236111111111111</v>
      </c>
      <c r="H370" s="26" t="s">
        <v>374</v>
      </c>
      <c r="I370" s="67">
        <v>0.59027777777777779</v>
      </c>
      <c r="J370" s="15">
        <f t="shared" si="58"/>
        <v>188</v>
      </c>
      <c r="K370" s="69">
        <v>70.495216666666664</v>
      </c>
      <c r="L370" s="8">
        <v>62.620383333333336</v>
      </c>
      <c r="M370" s="8" t="s">
        <v>543</v>
      </c>
      <c r="N370" s="49" t="s">
        <v>246</v>
      </c>
      <c r="O370" s="2" t="s">
        <v>27</v>
      </c>
      <c r="P370" s="2" t="s">
        <v>43</v>
      </c>
      <c r="Q370" s="5" t="s">
        <v>637</v>
      </c>
      <c r="R370" s="15">
        <v>2057</v>
      </c>
      <c r="S370" s="15">
        <v>135</v>
      </c>
      <c r="T370" s="15">
        <v>340</v>
      </c>
      <c r="U370" s="15">
        <v>15</v>
      </c>
      <c r="V370" s="58">
        <v>1</v>
      </c>
      <c r="W370" s="58">
        <v>0.41</v>
      </c>
      <c r="X370" s="58">
        <v>1015.89</v>
      </c>
      <c r="Y370" s="15">
        <v>97</v>
      </c>
      <c r="Z370" s="53">
        <v>2</v>
      </c>
      <c r="AA370" s="63"/>
    </row>
    <row r="371" spans="1:27" x14ac:dyDescent="0.2">
      <c r="A371" s="18" t="s">
        <v>11</v>
      </c>
      <c r="B371" s="17" t="s">
        <v>955</v>
      </c>
      <c r="C371" s="18">
        <f t="shared" si="59"/>
        <v>6</v>
      </c>
      <c r="D371" s="18">
        <f t="shared" si="60"/>
        <v>7</v>
      </c>
      <c r="E371" s="18">
        <f t="shared" si="61"/>
        <v>2016</v>
      </c>
      <c r="F371" s="3">
        <v>42557</v>
      </c>
      <c r="G371" s="4">
        <v>0.4291666666666667</v>
      </c>
      <c r="H371" s="26" t="s">
        <v>374</v>
      </c>
      <c r="I371" s="67">
        <v>0.59583333333333333</v>
      </c>
      <c r="J371" s="15">
        <f t="shared" si="58"/>
        <v>188</v>
      </c>
      <c r="K371" s="69">
        <v>70.497783333333331</v>
      </c>
      <c r="L371" s="8">
        <v>62.626883333333332</v>
      </c>
      <c r="M371" s="8" t="s">
        <v>543</v>
      </c>
      <c r="N371" s="49" t="s">
        <v>246</v>
      </c>
      <c r="O371" s="2" t="s">
        <v>24</v>
      </c>
      <c r="P371" s="2" t="s">
        <v>42</v>
      </c>
      <c r="Q371" s="5" t="s">
        <v>640</v>
      </c>
      <c r="R371" s="15">
        <v>2062</v>
      </c>
      <c r="S371" s="15">
        <v>177</v>
      </c>
      <c r="T371" s="15">
        <v>350</v>
      </c>
      <c r="U371" s="15">
        <v>14</v>
      </c>
      <c r="V371" s="58">
        <v>1</v>
      </c>
      <c r="W371" s="58">
        <v>0.41</v>
      </c>
      <c r="X371" s="58">
        <v>1015.93</v>
      </c>
      <c r="Y371" s="15">
        <v>93</v>
      </c>
      <c r="Z371" s="53">
        <v>2</v>
      </c>
      <c r="AA371" s="63"/>
    </row>
    <row r="372" spans="1:27" x14ac:dyDescent="0.2">
      <c r="A372" s="18" t="s">
        <v>11</v>
      </c>
      <c r="B372" s="17" t="s">
        <v>955</v>
      </c>
      <c r="C372" s="18">
        <f t="shared" si="59"/>
        <v>6</v>
      </c>
      <c r="D372" s="18">
        <f t="shared" si="60"/>
        <v>7</v>
      </c>
      <c r="E372" s="18">
        <f t="shared" si="61"/>
        <v>2016</v>
      </c>
      <c r="F372" s="3">
        <v>42557</v>
      </c>
      <c r="G372" s="4">
        <v>0.4513888888888889</v>
      </c>
      <c r="H372" s="26" t="s">
        <v>374</v>
      </c>
      <c r="I372" s="67">
        <v>0.61805555555555558</v>
      </c>
      <c r="J372" s="15">
        <f t="shared" si="58"/>
        <v>188</v>
      </c>
      <c r="K372" s="69">
        <v>70.501400000000004</v>
      </c>
      <c r="L372" s="8">
        <v>62.631666666666668</v>
      </c>
      <c r="M372" s="8" t="s">
        <v>543</v>
      </c>
      <c r="N372" s="49" t="s">
        <v>246</v>
      </c>
      <c r="O372" s="2" t="s">
        <v>25</v>
      </c>
      <c r="P372" s="2" t="s">
        <v>42</v>
      </c>
      <c r="Q372" s="5" t="s">
        <v>640</v>
      </c>
      <c r="R372" s="15">
        <v>2062</v>
      </c>
      <c r="S372" s="15">
        <v>158</v>
      </c>
      <c r="T372" s="15">
        <v>0</v>
      </c>
      <c r="U372" s="15">
        <v>14</v>
      </c>
      <c r="V372" s="58">
        <v>2.6</v>
      </c>
      <c r="W372" s="58">
        <v>0.05</v>
      </c>
      <c r="X372" s="58">
        <v>1015.74</v>
      </c>
      <c r="Y372" s="15">
        <v>91</v>
      </c>
      <c r="Z372" s="53">
        <v>2</v>
      </c>
      <c r="AA372" s="63"/>
    </row>
    <row r="373" spans="1:27" x14ac:dyDescent="0.2">
      <c r="A373" s="18" t="s">
        <v>11</v>
      </c>
      <c r="B373" s="17" t="s">
        <v>951</v>
      </c>
      <c r="C373" s="18">
        <f t="shared" si="59"/>
        <v>6</v>
      </c>
      <c r="D373" s="18">
        <f t="shared" si="60"/>
        <v>7</v>
      </c>
      <c r="E373" s="18">
        <f t="shared" si="61"/>
        <v>2016</v>
      </c>
      <c r="F373" s="3">
        <v>42557</v>
      </c>
      <c r="G373" s="4" t="s">
        <v>72</v>
      </c>
      <c r="H373" s="26" t="s">
        <v>374</v>
      </c>
      <c r="I373" s="67" t="s">
        <v>72</v>
      </c>
      <c r="J373" s="15">
        <f t="shared" ref="J373" si="68">F373-42369</f>
        <v>188</v>
      </c>
      <c r="K373" s="69" t="s">
        <v>72</v>
      </c>
      <c r="L373" s="8" t="s">
        <v>72</v>
      </c>
      <c r="M373" s="8" t="s">
        <v>543</v>
      </c>
      <c r="N373" s="49" t="s">
        <v>246</v>
      </c>
      <c r="O373" s="2" t="s">
        <v>124</v>
      </c>
      <c r="P373" s="2" t="s">
        <v>194</v>
      </c>
      <c r="Q373" s="5" t="s">
        <v>633</v>
      </c>
      <c r="R373" s="15"/>
      <c r="S373" s="15"/>
      <c r="T373" s="15"/>
      <c r="U373" s="15"/>
      <c r="V373" s="58"/>
      <c r="W373" s="58"/>
      <c r="X373" s="58"/>
      <c r="Y373" s="15"/>
      <c r="Z373" s="53"/>
      <c r="AA373" s="63"/>
    </row>
    <row r="374" spans="1:27" x14ac:dyDescent="0.2">
      <c r="A374" s="18" t="s">
        <v>11</v>
      </c>
      <c r="B374" s="17" t="s">
        <v>956</v>
      </c>
      <c r="C374" s="18">
        <f t="shared" si="59"/>
        <v>6</v>
      </c>
      <c r="D374" s="18">
        <f t="shared" si="60"/>
        <v>7</v>
      </c>
      <c r="E374" s="18">
        <f t="shared" si="61"/>
        <v>2016</v>
      </c>
      <c r="F374" s="3">
        <v>42557</v>
      </c>
      <c r="G374" s="4">
        <v>0.50347222222222221</v>
      </c>
      <c r="H374" s="26" t="s">
        <v>374</v>
      </c>
      <c r="I374" s="67">
        <v>0.67013888888888884</v>
      </c>
      <c r="J374" s="15">
        <f t="shared" si="58"/>
        <v>188</v>
      </c>
      <c r="K374" s="69">
        <v>70.499899999999997</v>
      </c>
      <c r="L374" s="8">
        <v>62.63133333333333</v>
      </c>
      <c r="M374" s="8" t="s">
        <v>543</v>
      </c>
      <c r="N374" s="49" t="s">
        <v>246</v>
      </c>
      <c r="O374" s="2" t="s">
        <v>608</v>
      </c>
      <c r="P374" s="2" t="s">
        <v>15</v>
      </c>
      <c r="Q374" s="5" t="s">
        <v>963</v>
      </c>
      <c r="R374" s="15">
        <v>2063</v>
      </c>
      <c r="S374" s="15">
        <v>198</v>
      </c>
      <c r="T374" s="15">
        <v>334</v>
      </c>
      <c r="U374" s="15">
        <v>15</v>
      </c>
      <c r="V374" s="58">
        <v>3.3</v>
      </c>
      <c r="W374" s="58">
        <v>0.31</v>
      </c>
      <c r="X374" s="58">
        <v>1015.65</v>
      </c>
      <c r="Y374" s="15">
        <v>86</v>
      </c>
      <c r="Z374" s="53">
        <v>2</v>
      </c>
      <c r="AA374" s="63"/>
    </row>
    <row r="375" spans="1:27" x14ac:dyDescent="0.2">
      <c r="A375" s="18" t="s">
        <v>11</v>
      </c>
      <c r="B375" s="17" t="s">
        <v>956</v>
      </c>
      <c r="C375" s="18">
        <f t="shared" si="59"/>
        <v>6</v>
      </c>
      <c r="D375" s="18">
        <f t="shared" si="60"/>
        <v>7</v>
      </c>
      <c r="E375" s="18">
        <f t="shared" si="61"/>
        <v>2016</v>
      </c>
      <c r="F375" s="3">
        <v>42557</v>
      </c>
      <c r="G375" s="4">
        <v>0.52986111111111112</v>
      </c>
      <c r="H375" s="26" t="s">
        <v>374</v>
      </c>
      <c r="I375" s="67">
        <v>0.69652777777777775</v>
      </c>
      <c r="J375" s="15">
        <f t="shared" si="58"/>
        <v>188</v>
      </c>
      <c r="K375" s="69">
        <v>70.500033333333334</v>
      </c>
      <c r="L375" s="8">
        <v>62.629016666666665</v>
      </c>
      <c r="M375" s="8" t="s">
        <v>543</v>
      </c>
      <c r="N375" s="49" t="s">
        <v>246</v>
      </c>
      <c r="O375" s="2" t="s">
        <v>8</v>
      </c>
      <c r="P375" s="2" t="s">
        <v>15</v>
      </c>
      <c r="Q375" s="5" t="s">
        <v>963</v>
      </c>
      <c r="R375" s="15">
        <v>2061</v>
      </c>
      <c r="S375" s="15">
        <v>184</v>
      </c>
      <c r="T375" s="15">
        <v>330</v>
      </c>
      <c r="U375" s="15">
        <v>15</v>
      </c>
      <c r="V375" s="58">
        <v>3.9</v>
      </c>
      <c r="W375" s="58">
        <v>0.08</v>
      </c>
      <c r="X375" s="58">
        <v>1015.53</v>
      </c>
      <c r="Y375" s="15">
        <v>86</v>
      </c>
      <c r="Z375" s="53">
        <v>2</v>
      </c>
      <c r="AA375" s="63"/>
    </row>
    <row r="376" spans="1:27" x14ac:dyDescent="0.2">
      <c r="A376" s="18" t="s">
        <v>11</v>
      </c>
      <c r="B376" s="17" t="s">
        <v>957</v>
      </c>
      <c r="C376" s="18">
        <f t="shared" si="59"/>
        <v>6</v>
      </c>
      <c r="D376" s="18">
        <f t="shared" si="60"/>
        <v>7</v>
      </c>
      <c r="E376" s="18">
        <f t="shared" si="61"/>
        <v>2016</v>
      </c>
      <c r="F376" s="3">
        <v>42557</v>
      </c>
      <c r="G376" s="4">
        <v>0.54305555555555551</v>
      </c>
      <c r="H376" s="26" t="s">
        <v>374</v>
      </c>
      <c r="I376" s="67">
        <v>0.70972222222222225</v>
      </c>
      <c r="J376" s="15">
        <f t="shared" si="58"/>
        <v>188</v>
      </c>
      <c r="K376" s="69">
        <v>70.498383333333337</v>
      </c>
      <c r="L376" s="8">
        <v>62.635550000000002</v>
      </c>
      <c r="M376" s="8" t="s">
        <v>543</v>
      </c>
      <c r="N376" s="49" t="s">
        <v>246</v>
      </c>
      <c r="O376" s="2" t="s">
        <v>131</v>
      </c>
      <c r="P376" s="2" t="s">
        <v>186</v>
      </c>
      <c r="Q376" s="5" t="s">
        <v>619</v>
      </c>
      <c r="R376" s="15">
        <v>2066</v>
      </c>
      <c r="S376" s="15">
        <v>289</v>
      </c>
      <c r="T376" s="15">
        <v>347</v>
      </c>
      <c r="U376" s="15">
        <v>14</v>
      </c>
      <c r="V376" s="58">
        <v>1.6</v>
      </c>
      <c r="W376" s="58">
        <v>0.24</v>
      </c>
      <c r="X376" s="58">
        <v>1015.4</v>
      </c>
      <c r="Y376" s="15">
        <v>95</v>
      </c>
      <c r="Z376" s="53">
        <v>2</v>
      </c>
      <c r="AA376" s="63"/>
    </row>
    <row r="377" spans="1:27" x14ac:dyDescent="0.2">
      <c r="A377" s="18" t="s">
        <v>11</v>
      </c>
      <c r="B377" s="17" t="s">
        <v>1059</v>
      </c>
      <c r="C377" s="18">
        <f t="shared" si="59"/>
        <v>6</v>
      </c>
      <c r="D377" s="18">
        <f t="shared" si="60"/>
        <v>7</v>
      </c>
      <c r="E377" s="18">
        <f t="shared" si="61"/>
        <v>2016</v>
      </c>
      <c r="F377" s="3">
        <v>42557</v>
      </c>
      <c r="G377" s="4">
        <v>0.55347222222222225</v>
      </c>
      <c r="H377" s="26" t="s">
        <v>374</v>
      </c>
      <c r="I377" s="67">
        <v>0.72013888888888899</v>
      </c>
      <c r="J377" s="15">
        <f t="shared" si="58"/>
        <v>188</v>
      </c>
      <c r="K377" s="69">
        <v>70.498866666666672</v>
      </c>
      <c r="L377" s="8">
        <v>62.632800000000003</v>
      </c>
      <c r="M377" s="8" t="s">
        <v>543</v>
      </c>
      <c r="N377" s="49" t="s">
        <v>246</v>
      </c>
      <c r="O377" s="2" t="s">
        <v>66</v>
      </c>
      <c r="P377" s="2" t="s">
        <v>106</v>
      </c>
      <c r="Q377" s="5" t="s">
        <v>630</v>
      </c>
      <c r="R377" s="15">
        <v>2062</v>
      </c>
      <c r="S377" s="15">
        <v>97</v>
      </c>
      <c r="T377" s="15">
        <v>340</v>
      </c>
      <c r="U377" s="15">
        <v>13</v>
      </c>
      <c r="V377" s="58">
        <v>1.3</v>
      </c>
      <c r="W377" s="58">
        <v>0.43</v>
      </c>
      <c r="X377" s="58">
        <v>1015.46</v>
      </c>
      <c r="Y377" s="15">
        <v>96</v>
      </c>
      <c r="Z377" s="53">
        <v>2</v>
      </c>
      <c r="AA377" s="63"/>
    </row>
    <row r="378" spans="1:27" x14ac:dyDescent="0.2">
      <c r="A378" s="18" t="s">
        <v>11</v>
      </c>
      <c r="B378" s="17" t="s">
        <v>1059</v>
      </c>
      <c r="C378" s="18">
        <f t="shared" si="59"/>
        <v>6</v>
      </c>
      <c r="D378" s="18">
        <f t="shared" si="60"/>
        <v>7</v>
      </c>
      <c r="E378" s="18">
        <f t="shared" si="61"/>
        <v>2016</v>
      </c>
      <c r="F378" s="3">
        <v>42557</v>
      </c>
      <c r="G378" s="4">
        <v>0.58333333333333337</v>
      </c>
      <c r="H378" s="26" t="s">
        <v>374</v>
      </c>
      <c r="I378" s="67">
        <v>0.75</v>
      </c>
      <c r="J378" s="15">
        <f t="shared" si="58"/>
        <v>188</v>
      </c>
      <c r="K378" s="69">
        <v>70.498083333333327</v>
      </c>
      <c r="L378" s="8">
        <v>62.641183333333331</v>
      </c>
      <c r="M378" s="8" t="s">
        <v>543</v>
      </c>
      <c r="N378" s="49" t="s">
        <v>246</v>
      </c>
      <c r="O378" s="2" t="s">
        <v>67</v>
      </c>
      <c r="P378" s="2" t="s">
        <v>106</v>
      </c>
      <c r="Q378" s="5" t="s">
        <v>630</v>
      </c>
      <c r="R378" s="15">
        <v>2067</v>
      </c>
      <c r="S378" s="15">
        <v>155</v>
      </c>
      <c r="T378" s="15">
        <v>332</v>
      </c>
      <c r="U378" s="15">
        <v>12</v>
      </c>
      <c r="V378" s="58">
        <v>1</v>
      </c>
      <c r="W378" s="58">
        <v>0.16</v>
      </c>
      <c r="X378" s="58">
        <v>1015.5</v>
      </c>
      <c r="Y378" s="15">
        <v>96</v>
      </c>
      <c r="Z378" s="53">
        <v>2</v>
      </c>
      <c r="AA378" s="63"/>
    </row>
    <row r="379" spans="1:27" x14ac:dyDescent="0.2">
      <c r="A379" s="18" t="s">
        <v>11</v>
      </c>
      <c r="B379" s="17" t="s">
        <v>1065</v>
      </c>
      <c r="C379" s="18">
        <f t="shared" si="59"/>
        <v>6</v>
      </c>
      <c r="D379" s="18">
        <f t="shared" si="60"/>
        <v>7</v>
      </c>
      <c r="E379" s="18">
        <f t="shared" si="61"/>
        <v>2016</v>
      </c>
      <c r="F379" s="3">
        <v>42557</v>
      </c>
      <c r="G379" s="4">
        <v>0.60763888888888895</v>
      </c>
      <c r="H379" s="26" t="s">
        <v>374</v>
      </c>
      <c r="I379" s="67">
        <v>0.77430555555555547</v>
      </c>
      <c r="J379" s="15">
        <f t="shared" si="58"/>
        <v>188</v>
      </c>
      <c r="K379" s="69">
        <v>70.497150000000005</v>
      </c>
      <c r="L379" s="8">
        <v>62.632300000000001</v>
      </c>
      <c r="M379" s="8" t="s">
        <v>543</v>
      </c>
      <c r="N379" s="49" t="s">
        <v>246</v>
      </c>
      <c r="O379" s="2" t="s">
        <v>355</v>
      </c>
      <c r="P379" s="2" t="s">
        <v>206</v>
      </c>
      <c r="Q379" s="5" t="s">
        <v>610</v>
      </c>
      <c r="R379" s="15">
        <v>2062</v>
      </c>
      <c r="S379" s="15">
        <v>165</v>
      </c>
      <c r="T379" s="15">
        <v>344</v>
      </c>
      <c r="U379" s="15">
        <v>11</v>
      </c>
      <c r="V379" s="58">
        <v>1.5</v>
      </c>
      <c r="W379" s="58">
        <v>0.71</v>
      </c>
      <c r="X379" s="58">
        <v>1015.45</v>
      </c>
      <c r="Y379" s="15">
        <v>93</v>
      </c>
      <c r="Z379" s="53">
        <v>2</v>
      </c>
      <c r="AA379" s="63"/>
    </row>
    <row r="380" spans="1:27" x14ac:dyDescent="0.2">
      <c r="A380" s="18" t="s">
        <v>11</v>
      </c>
      <c r="B380" s="17" t="s">
        <v>1065</v>
      </c>
      <c r="C380" s="18">
        <f t="shared" si="59"/>
        <v>6</v>
      </c>
      <c r="D380" s="18">
        <f t="shared" si="60"/>
        <v>7</v>
      </c>
      <c r="E380" s="18">
        <f t="shared" si="61"/>
        <v>2016</v>
      </c>
      <c r="F380" s="3">
        <v>42557</v>
      </c>
      <c r="G380" s="4">
        <v>0.66666666666666663</v>
      </c>
      <c r="H380" s="26" t="s">
        <v>374</v>
      </c>
      <c r="I380" s="67">
        <v>0.83333333333333337</v>
      </c>
      <c r="J380" s="15">
        <f t="shared" si="58"/>
        <v>188</v>
      </c>
      <c r="K380" s="69">
        <v>70.505016666666663</v>
      </c>
      <c r="L380" s="8">
        <v>62.47528333333333</v>
      </c>
      <c r="M380" s="8" t="s">
        <v>543</v>
      </c>
      <c r="N380" s="49" t="s">
        <v>246</v>
      </c>
      <c r="O380" s="2" t="s">
        <v>142</v>
      </c>
      <c r="P380" s="2" t="s">
        <v>206</v>
      </c>
      <c r="Q380" s="5" t="s">
        <v>610</v>
      </c>
      <c r="R380" s="15">
        <v>2033</v>
      </c>
      <c r="S380" s="15">
        <v>348</v>
      </c>
      <c r="T380" s="15">
        <v>210</v>
      </c>
      <c r="U380" s="15">
        <v>15</v>
      </c>
      <c r="V380" s="58">
        <v>1.5</v>
      </c>
      <c r="W380" s="58">
        <v>0.83</v>
      </c>
      <c r="X380" s="58">
        <v>1015.39</v>
      </c>
      <c r="Y380" s="15">
        <v>96</v>
      </c>
      <c r="Z380" s="53">
        <v>2</v>
      </c>
      <c r="AA380" s="63"/>
    </row>
    <row r="381" spans="1:27" x14ac:dyDescent="0.2">
      <c r="A381" s="18" t="s">
        <v>11</v>
      </c>
      <c r="B381" s="17" t="s">
        <v>957</v>
      </c>
      <c r="C381" s="18">
        <f>DAY(F381)</f>
        <v>6</v>
      </c>
      <c r="D381" s="18">
        <f>MONTH(F381)</f>
        <v>7</v>
      </c>
      <c r="E381" s="18">
        <f>YEAR(F381)</f>
        <v>2016</v>
      </c>
      <c r="F381" s="3">
        <v>42557</v>
      </c>
      <c r="G381" s="4">
        <v>0.67361111111111116</v>
      </c>
      <c r="H381" s="26" t="s">
        <v>374</v>
      </c>
      <c r="I381" s="67">
        <v>0.84027777777777779</v>
      </c>
      <c r="J381" s="15">
        <f>F381-42369</f>
        <v>188</v>
      </c>
      <c r="K381" s="69">
        <v>70.507750000000001</v>
      </c>
      <c r="L381" s="8">
        <v>62.47611666666667</v>
      </c>
      <c r="M381" s="8" t="s">
        <v>543</v>
      </c>
      <c r="N381" s="49" t="s">
        <v>246</v>
      </c>
      <c r="O381" s="2" t="s">
        <v>721</v>
      </c>
      <c r="P381" s="2" t="s">
        <v>186</v>
      </c>
      <c r="Q381" s="5" t="s">
        <v>619</v>
      </c>
      <c r="R381" s="15">
        <v>2034</v>
      </c>
      <c r="S381" s="15">
        <v>28</v>
      </c>
      <c r="T381" s="15">
        <v>210</v>
      </c>
      <c r="U381" s="15">
        <v>15</v>
      </c>
      <c r="V381" s="58">
        <v>1.5</v>
      </c>
      <c r="W381" s="58">
        <v>0.83</v>
      </c>
      <c r="X381" s="58">
        <v>1015.39</v>
      </c>
      <c r="Y381" s="15">
        <v>96</v>
      </c>
      <c r="Z381" s="53">
        <v>2</v>
      </c>
      <c r="AA381" s="63"/>
    </row>
    <row r="382" spans="1:27" x14ac:dyDescent="0.2">
      <c r="A382" s="18" t="s">
        <v>11</v>
      </c>
      <c r="B382" s="17" t="s">
        <v>541</v>
      </c>
      <c r="C382" s="18">
        <f t="shared" si="59"/>
        <v>6</v>
      </c>
      <c r="D382" s="18">
        <f t="shared" si="60"/>
        <v>7</v>
      </c>
      <c r="E382" s="18">
        <f t="shared" si="61"/>
        <v>2016</v>
      </c>
      <c r="F382" s="3">
        <v>42557</v>
      </c>
      <c r="G382" s="4">
        <v>0.73055555555555562</v>
      </c>
      <c r="H382" s="26" t="s">
        <v>374</v>
      </c>
      <c r="I382" s="67">
        <v>0.89722222222222225</v>
      </c>
      <c r="J382" s="15">
        <f t="shared" si="58"/>
        <v>188</v>
      </c>
      <c r="K382" s="69">
        <v>70.500033333333334</v>
      </c>
      <c r="L382" s="8">
        <v>61.912866666666666</v>
      </c>
      <c r="M382" s="8" t="s">
        <v>544</v>
      </c>
      <c r="N382" s="49" t="s">
        <v>283</v>
      </c>
      <c r="O382" s="2" t="s">
        <v>608</v>
      </c>
      <c r="P382" s="2" t="s">
        <v>15</v>
      </c>
      <c r="Q382" s="5" t="s">
        <v>964</v>
      </c>
      <c r="R382" s="15">
        <v>1778</v>
      </c>
      <c r="S382" s="15">
        <v>189</v>
      </c>
      <c r="T382" s="15">
        <v>60</v>
      </c>
      <c r="U382" s="15">
        <v>10</v>
      </c>
      <c r="V382" s="58">
        <v>5.2</v>
      </c>
      <c r="W382" s="58">
        <v>1.4</v>
      </c>
      <c r="X382" s="58">
        <v>1015.02</v>
      </c>
      <c r="Y382" s="15">
        <v>83</v>
      </c>
      <c r="Z382" s="53">
        <v>2</v>
      </c>
      <c r="AA382" s="63"/>
    </row>
    <row r="383" spans="1:27" x14ac:dyDescent="0.2">
      <c r="A383" s="18" t="s">
        <v>11</v>
      </c>
      <c r="B383" s="17" t="s">
        <v>541</v>
      </c>
      <c r="C383" s="18">
        <f t="shared" si="59"/>
        <v>6</v>
      </c>
      <c r="D383" s="18">
        <f t="shared" si="60"/>
        <v>7</v>
      </c>
      <c r="E383" s="18">
        <f t="shared" si="61"/>
        <v>2016</v>
      </c>
      <c r="F383" s="3">
        <v>42557</v>
      </c>
      <c r="G383" s="4">
        <v>0.78125</v>
      </c>
      <c r="H383" s="26" t="s">
        <v>374</v>
      </c>
      <c r="I383" s="67">
        <v>0.94791666666666663</v>
      </c>
      <c r="J383" s="15">
        <f t="shared" si="58"/>
        <v>188</v>
      </c>
      <c r="K383" s="69">
        <v>70.496533333333332</v>
      </c>
      <c r="L383" s="8">
        <v>61.905833333333334</v>
      </c>
      <c r="M383" s="8" t="s">
        <v>544</v>
      </c>
      <c r="N383" s="49" t="s">
        <v>283</v>
      </c>
      <c r="O383" s="2" t="s">
        <v>8</v>
      </c>
      <c r="P383" s="2" t="s">
        <v>15</v>
      </c>
      <c r="Q383" s="5" t="s">
        <v>964</v>
      </c>
      <c r="R383" s="15">
        <v>1774</v>
      </c>
      <c r="S383" s="15">
        <v>248</v>
      </c>
      <c r="T383" s="15">
        <v>90</v>
      </c>
      <c r="U383" s="15">
        <v>4</v>
      </c>
      <c r="V383" s="58">
        <v>2.9</v>
      </c>
      <c r="W383" s="58">
        <v>1.53</v>
      </c>
      <c r="X383" s="58">
        <v>1014.95</v>
      </c>
      <c r="Y383" s="15">
        <v>91</v>
      </c>
      <c r="Z383" s="53">
        <v>2</v>
      </c>
      <c r="AA383" s="63"/>
    </row>
    <row r="384" spans="1:27" x14ac:dyDescent="0.2">
      <c r="A384" s="18" t="s">
        <v>11</v>
      </c>
      <c r="B384" s="17" t="s">
        <v>542</v>
      </c>
      <c r="C384" s="18">
        <f t="shared" si="59"/>
        <v>6</v>
      </c>
      <c r="D384" s="18">
        <f t="shared" si="60"/>
        <v>7</v>
      </c>
      <c r="E384" s="18">
        <f t="shared" si="61"/>
        <v>2016</v>
      </c>
      <c r="F384" s="3">
        <v>42557</v>
      </c>
      <c r="G384" s="4">
        <v>0.80763888888888891</v>
      </c>
      <c r="H384" s="26" t="s">
        <v>374</v>
      </c>
      <c r="I384" s="67">
        <v>0.97430555555555554</v>
      </c>
      <c r="J384" s="15">
        <f t="shared" si="58"/>
        <v>188</v>
      </c>
      <c r="K384" s="69">
        <v>70.499883333333329</v>
      </c>
      <c r="L384" s="8">
        <v>61.609733333333331</v>
      </c>
      <c r="M384" s="8" t="s">
        <v>546</v>
      </c>
      <c r="N384" s="49" t="s">
        <v>248</v>
      </c>
      <c r="O384" s="2" t="s">
        <v>24</v>
      </c>
      <c r="P384" s="2" t="s">
        <v>42</v>
      </c>
      <c r="Q384" s="5" t="s">
        <v>641</v>
      </c>
      <c r="R384" s="15">
        <v>1832</v>
      </c>
      <c r="S384" s="15">
        <v>355</v>
      </c>
      <c r="T384" s="15">
        <v>260</v>
      </c>
      <c r="U384" s="15">
        <v>12</v>
      </c>
      <c r="V384" s="58">
        <v>2.2000000000000002</v>
      </c>
      <c r="W384" s="58">
        <v>1.83</v>
      </c>
      <c r="X384" s="58">
        <v>1014.44</v>
      </c>
      <c r="Y384" s="15">
        <v>96</v>
      </c>
      <c r="Z384" s="53">
        <v>2</v>
      </c>
      <c r="AA384" s="63"/>
    </row>
    <row r="385" spans="1:27" x14ac:dyDescent="0.2">
      <c r="A385" s="18" t="s">
        <v>11</v>
      </c>
      <c r="B385" s="17" t="s">
        <v>542</v>
      </c>
      <c r="C385" s="18">
        <f t="shared" si="59"/>
        <v>6</v>
      </c>
      <c r="D385" s="18">
        <f t="shared" si="60"/>
        <v>7</v>
      </c>
      <c r="E385" s="18">
        <f t="shared" si="61"/>
        <v>2016</v>
      </c>
      <c r="F385" s="3">
        <v>42557</v>
      </c>
      <c r="G385" s="4">
        <v>0.82708333333333339</v>
      </c>
      <c r="H385" s="26" t="s">
        <v>374</v>
      </c>
      <c r="I385" s="67">
        <v>0.99375000000000002</v>
      </c>
      <c r="J385" s="15">
        <f t="shared" si="58"/>
        <v>188</v>
      </c>
      <c r="K385" s="69">
        <v>70.493716666666671</v>
      </c>
      <c r="L385" s="8">
        <v>61.611733333333333</v>
      </c>
      <c r="M385" s="8" t="s">
        <v>546</v>
      </c>
      <c r="N385" s="49" t="s">
        <v>248</v>
      </c>
      <c r="O385" s="2" t="s">
        <v>25</v>
      </c>
      <c r="P385" s="2" t="s">
        <v>42</v>
      </c>
      <c r="Q385" s="5" t="s">
        <v>641</v>
      </c>
      <c r="R385" s="15">
        <v>1567</v>
      </c>
      <c r="S385" s="15" t="s">
        <v>72</v>
      </c>
      <c r="T385" s="15">
        <v>0</v>
      </c>
      <c r="U385" s="15">
        <v>14</v>
      </c>
      <c r="V385" s="58">
        <v>2.4</v>
      </c>
      <c r="W385" s="58">
        <v>2.08</v>
      </c>
      <c r="X385" s="58">
        <v>1014.65</v>
      </c>
      <c r="Y385" s="15">
        <v>96</v>
      </c>
      <c r="Z385" s="53">
        <v>2</v>
      </c>
      <c r="AA385" s="63"/>
    </row>
    <row r="386" spans="1:27" x14ac:dyDescent="0.2">
      <c r="A386" s="18" t="s">
        <v>11</v>
      </c>
      <c r="B386" s="17" t="s">
        <v>975</v>
      </c>
      <c r="C386" s="18">
        <f t="shared" si="59"/>
        <v>6</v>
      </c>
      <c r="D386" s="18">
        <f t="shared" si="60"/>
        <v>7</v>
      </c>
      <c r="E386" s="18">
        <f t="shared" si="61"/>
        <v>2016</v>
      </c>
      <c r="F386" s="3">
        <v>42557</v>
      </c>
      <c r="G386" s="4">
        <v>0.8340277777777777</v>
      </c>
      <c r="H386" s="26" t="s">
        <v>376</v>
      </c>
      <c r="I386" s="67">
        <v>6.9444444444444447E-4</v>
      </c>
      <c r="J386" s="15">
        <f t="shared" si="58"/>
        <v>188</v>
      </c>
      <c r="K386" s="69">
        <v>70.501999999999995</v>
      </c>
      <c r="L386" s="8">
        <v>61.605983333333334</v>
      </c>
      <c r="M386" s="8" t="s">
        <v>546</v>
      </c>
      <c r="N386" s="49" t="s">
        <v>248</v>
      </c>
      <c r="O386" s="2" t="s">
        <v>608</v>
      </c>
      <c r="P386" s="2" t="s">
        <v>15</v>
      </c>
      <c r="Q386" s="5" t="s">
        <v>965</v>
      </c>
      <c r="R386" s="15">
        <v>1559</v>
      </c>
      <c r="S386" s="15">
        <v>227</v>
      </c>
      <c r="T386" s="15">
        <v>0</v>
      </c>
      <c r="U386" s="15">
        <v>12</v>
      </c>
      <c r="V386" s="58">
        <v>2.6</v>
      </c>
      <c r="W386" s="58">
        <v>2.02</v>
      </c>
      <c r="X386" s="58">
        <v>1014.55</v>
      </c>
      <c r="Y386" s="15">
        <v>95</v>
      </c>
      <c r="Z386" s="53">
        <v>2</v>
      </c>
      <c r="AA386" s="63"/>
    </row>
    <row r="387" spans="1:27" x14ac:dyDescent="0.2">
      <c r="A387" s="18" t="s">
        <v>11</v>
      </c>
      <c r="B387" s="17" t="s">
        <v>975</v>
      </c>
      <c r="C387" s="18">
        <f t="shared" si="59"/>
        <v>6</v>
      </c>
      <c r="D387" s="18">
        <f t="shared" si="60"/>
        <v>7</v>
      </c>
      <c r="E387" s="18">
        <f t="shared" si="61"/>
        <v>2016</v>
      </c>
      <c r="F387" s="3">
        <v>42557</v>
      </c>
      <c r="G387" s="4">
        <v>0.85763888888888884</v>
      </c>
      <c r="H387" s="26" t="s">
        <v>376</v>
      </c>
      <c r="I387" s="67">
        <v>2.4305555555555556E-2</v>
      </c>
      <c r="J387" s="15">
        <f t="shared" si="58"/>
        <v>188</v>
      </c>
      <c r="K387" s="69">
        <v>70.502083333333331</v>
      </c>
      <c r="L387" s="8">
        <v>61.603050000000003</v>
      </c>
      <c r="M387" s="8" t="s">
        <v>546</v>
      </c>
      <c r="N387" s="49" t="s">
        <v>248</v>
      </c>
      <c r="O387" s="2" t="s">
        <v>8</v>
      </c>
      <c r="P387" s="2" t="s">
        <v>15</v>
      </c>
      <c r="Q387" s="5" t="s">
        <v>965</v>
      </c>
      <c r="R387" s="15">
        <v>1555</v>
      </c>
      <c r="S387" s="15">
        <v>201</v>
      </c>
      <c r="T387" s="15">
        <v>350</v>
      </c>
      <c r="U387" s="15">
        <v>10</v>
      </c>
      <c r="V387" s="58">
        <v>3</v>
      </c>
      <c r="W387" s="58">
        <v>2.21</v>
      </c>
      <c r="X387" s="58">
        <v>1014.83</v>
      </c>
      <c r="Y387" s="15">
        <v>93</v>
      </c>
      <c r="Z387" s="53">
        <v>2</v>
      </c>
      <c r="AA387" s="63"/>
    </row>
    <row r="388" spans="1:27" x14ac:dyDescent="0.2">
      <c r="A388" s="18" t="s">
        <v>11</v>
      </c>
      <c r="B388" s="17" t="s">
        <v>545</v>
      </c>
      <c r="C388" s="18">
        <f t="shared" si="59"/>
        <v>6</v>
      </c>
      <c r="D388" s="18">
        <f t="shared" si="60"/>
        <v>7</v>
      </c>
      <c r="E388" s="18">
        <f t="shared" si="61"/>
        <v>2016</v>
      </c>
      <c r="F388" s="3">
        <v>42557</v>
      </c>
      <c r="G388" s="4">
        <v>0.89027777777777783</v>
      </c>
      <c r="H388" s="26" t="s">
        <v>376</v>
      </c>
      <c r="I388" s="67">
        <v>5.6944444444444443E-2</v>
      </c>
      <c r="J388" s="15">
        <f t="shared" si="58"/>
        <v>188</v>
      </c>
      <c r="K388" s="69">
        <v>70.500166666666672</v>
      </c>
      <c r="L388" s="8">
        <v>61.310099999999998</v>
      </c>
      <c r="M388" s="8" t="s">
        <v>547</v>
      </c>
      <c r="N388" s="49" t="s">
        <v>283</v>
      </c>
      <c r="O388" s="2" t="s">
        <v>608</v>
      </c>
      <c r="P388" s="2" t="s">
        <v>15</v>
      </c>
      <c r="Q388" s="5" t="s">
        <v>966</v>
      </c>
      <c r="R388" s="15">
        <v>1170</v>
      </c>
      <c r="S388" s="15">
        <v>194</v>
      </c>
      <c r="T388" s="15">
        <v>0</v>
      </c>
      <c r="U388" s="15">
        <v>12</v>
      </c>
      <c r="V388" s="58">
        <v>2.6</v>
      </c>
      <c r="W388" s="58">
        <v>2.23</v>
      </c>
      <c r="X388" s="58">
        <v>1014.69</v>
      </c>
      <c r="Y388" s="15">
        <v>95</v>
      </c>
      <c r="Z388" s="5" t="s">
        <v>23</v>
      </c>
      <c r="AA388" s="63"/>
    </row>
    <row r="389" spans="1:27" x14ac:dyDescent="0.2">
      <c r="A389" s="18" t="s">
        <v>11</v>
      </c>
      <c r="B389" s="17" t="s">
        <v>545</v>
      </c>
      <c r="C389" s="18">
        <f t="shared" si="59"/>
        <v>6</v>
      </c>
      <c r="D389" s="18">
        <f t="shared" si="60"/>
        <v>7</v>
      </c>
      <c r="E389" s="18">
        <f t="shared" si="61"/>
        <v>2016</v>
      </c>
      <c r="F389" s="3">
        <v>42557</v>
      </c>
      <c r="G389" s="4">
        <v>0.94027777777777777</v>
      </c>
      <c r="H389" s="26" t="s">
        <v>376</v>
      </c>
      <c r="I389" s="67">
        <v>0.10694444444444444</v>
      </c>
      <c r="J389" s="15">
        <f t="shared" si="58"/>
        <v>188</v>
      </c>
      <c r="K389" s="69">
        <v>70.499933333333331</v>
      </c>
      <c r="L389" s="8">
        <v>61.304383333333334</v>
      </c>
      <c r="M389" s="8" t="s">
        <v>547</v>
      </c>
      <c r="N389" s="49" t="s">
        <v>283</v>
      </c>
      <c r="O389" s="2" t="s">
        <v>8</v>
      </c>
      <c r="P389" s="2" t="s">
        <v>15</v>
      </c>
      <c r="Q389" s="5" t="s">
        <v>966</v>
      </c>
      <c r="R389" s="15">
        <v>1164</v>
      </c>
      <c r="S389" s="15">
        <v>212</v>
      </c>
      <c r="T389" s="15">
        <v>10</v>
      </c>
      <c r="U389" s="15">
        <v>15</v>
      </c>
      <c r="V389" s="58">
        <v>3.2</v>
      </c>
      <c r="W389" s="58">
        <v>2.0699999999999998</v>
      </c>
      <c r="X389" s="58">
        <v>1014.74</v>
      </c>
      <c r="Y389" s="15">
        <v>92</v>
      </c>
      <c r="Z389" s="5" t="s">
        <v>23</v>
      </c>
      <c r="AA389" s="63"/>
    </row>
    <row r="390" spans="1:27" x14ac:dyDescent="0.2">
      <c r="A390" s="18" t="s">
        <v>11</v>
      </c>
      <c r="B390" s="17" t="s">
        <v>553</v>
      </c>
      <c r="C390" s="18">
        <f t="shared" si="59"/>
        <v>7</v>
      </c>
      <c r="D390" s="18">
        <f t="shared" si="60"/>
        <v>7</v>
      </c>
      <c r="E390" s="18">
        <f t="shared" si="61"/>
        <v>2016</v>
      </c>
      <c r="F390" s="3">
        <v>42558</v>
      </c>
      <c r="G390" s="4">
        <v>8.3333333333333329E-2</v>
      </c>
      <c r="H390" s="26" t="s">
        <v>376</v>
      </c>
      <c r="I390" s="67">
        <v>0.25</v>
      </c>
      <c r="J390" s="15">
        <f t="shared" si="58"/>
        <v>189</v>
      </c>
      <c r="K390" s="69">
        <v>70.500033333333334</v>
      </c>
      <c r="L390" s="8">
        <v>59.237400000000001</v>
      </c>
      <c r="M390" s="8" t="s">
        <v>548</v>
      </c>
      <c r="N390" s="49" t="s">
        <v>247</v>
      </c>
      <c r="O390" s="2" t="s">
        <v>608</v>
      </c>
      <c r="P390" s="2" t="s">
        <v>15</v>
      </c>
      <c r="Q390" s="5" t="s">
        <v>967</v>
      </c>
      <c r="R390" s="15">
        <v>568</v>
      </c>
      <c r="S390" s="15">
        <v>195</v>
      </c>
      <c r="T390" s="15">
        <v>7</v>
      </c>
      <c r="U390" s="15">
        <v>15</v>
      </c>
      <c r="V390" s="58">
        <v>5.3</v>
      </c>
      <c r="W390" s="58">
        <v>3.53</v>
      </c>
      <c r="X390" s="58">
        <v>1013.58</v>
      </c>
      <c r="Y390" s="15">
        <v>82</v>
      </c>
      <c r="Z390" s="5" t="s">
        <v>23</v>
      </c>
      <c r="AA390" s="63"/>
    </row>
    <row r="391" spans="1:27" x14ac:dyDescent="0.2">
      <c r="A391" s="18" t="s">
        <v>11</v>
      </c>
      <c r="B391" s="17" t="s">
        <v>553</v>
      </c>
      <c r="C391" s="18">
        <f t="shared" si="59"/>
        <v>7</v>
      </c>
      <c r="D391" s="18">
        <f t="shared" si="60"/>
        <v>7</v>
      </c>
      <c r="E391" s="18">
        <f t="shared" si="61"/>
        <v>2016</v>
      </c>
      <c r="F391" s="3">
        <v>42558</v>
      </c>
      <c r="G391" s="4">
        <v>0.10069444444444443</v>
      </c>
      <c r="H391" s="26" t="s">
        <v>376</v>
      </c>
      <c r="I391" s="67">
        <v>0.2673611111111111</v>
      </c>
      <c r="J391" s="15">
        <f t="shared" si="58"/>
        <v>189</v>
      </c>
      <c r="K391" s="69">
        <v>70.499949999999998</v>
      </c>
      <c r="L391" s="8">
        <v>59.230049999999999</v>
      </c>
      <c r="M391" s="8" t="s">
        <v>548</v>
      </c>
      <c r="N391" s="49" t="s">
        <v>247</v>
      </c>
      <c r="O391" s="2" t="s">
        <v>8</v>
      </c>
      <c r="P391" s="2" t="s">
        <v>15</v>
      </c>
      <c r="Q391" s="5" t="s">
        <v>967</v>
      </c>
      <c r="R391" s="15">
        <v>567</v>
      </c>
      <c r="S391" s="15">
        <v>207</v>
      </c>
      <c r="T391" s="15">
        <v>3</v>
      </c>
      <c r="U391" s="15">
        <v>18</v>
      </c>
      <c r="V391" s="58">
        <v>5.5</v>
      </c>
      <c r="W391" s="58">
        <v>3.61</v>
      </c>
      <c r="X391" s="58">
        <v>1013.63</v>
      </c>
      <c r="Y391" s="15">
        <v>85</v>
      </c>
      <c r="Z391" s="5" t="s">
        <v>23</v>
      </c>
      <c r="AA391" s="63"/>
    </row>
    <row r="392" spans="1:27" x14ac:dyDescent="0.2">
      <c r="A392" s="18" t="s">
        <v>11</v>
      </c>
      <c r="B392" s="17" t="s">
        <v>554</v>
      </c>
      <c r="C392" s="18">
        <f t="shared" si="59"/>
        <v>7</v>
      </c>
      <c r="D392" s="18">
        <f t="shared" si="60"/>
        <v>7</v>
      </c>
      <c r="E392" s="18">
        <f t="shared" si="61"/>
        <v>2016</v>
      </c>
      <c r="F392" s="3">
        <v>42558</v>
      </c>
      <c r="G392" s="4">
        <v>0.13263888888888889</v>
      </c>
      <c r="H392" s="26" t="s">
        <v>376</v>
      </c>
      <c r="I392" s="67">
        <v>0.29930555555555555</v>
      </c>
      <c r="J392" s="15">
        <f t="shared" si="58"/>
        <v>189</v>
      </c>
      <c r="K392" s="69">
        <v>70.499833333333328</v>
      </c>
      <c r="L392" s="8">
        <v>58.940249999999999</v>
      </c>
      <c r="M392" s="8" t="s">
        <v>549</v>
      </c>
      <c r="N392" s="49" t="s">
        <v>283</v>
      </c>
      <c r="O392" s="2" t="s">
        <v>620</v>
      </c>
      <c r="P392" s="2" t="s">
        <v>15</v>
      </c>
      <c r="Q392" s="5" t="s">
        <v>968</v>
      </c>
      <c r="R392" s="15">
        <v>530</v>
      </c>
      <c r="S392" s="15">
        <v>254</v>
      </c>
      <c r="T392" s="15">
        <v>5</v>
      </c>
      <c r="U392" s="15">
        <v>19</v>
      </c>
      <c r="V392" s="58">
        <v>4.9000000000000004</v>
      </c>
      <c r="W392" s="58">
        <v>3.5</v>
      </c>
      <c r="X392" s="58">
        <v>1013.35</v>
      </c>
      <c r="Y392" s="15">
        <v>84</v>
      </c>
      <c r="Z392" s="5" t="s">
        <v>23</v>
      </c>
      <c r="AA392" s="63"/>
    </row>
    <row r="393" spans="1:27" x14ac:dyDescent="0.2">
      <c r="A393" s="18" t="s">
        <v>11</v>
      </c>
      <c r="B393" s="17" t="s">
        <v>554</v>
      </c>
      <c r="C393" s="18">
        <f t="shared" si="59"/>
        <v>7</v>
      </c>
      <c r="D393" s="18">
        <f t="shared" si="60"/>
        <v>7</v>
      </c>
      <c r="E393" s="18">
        <f t="shared" si="61"/>
        <v>2016</v>
      </c>
      <c r="F393" s="3">
        <v>42558</v>
      </c>
      <c r="G393" s="4">
        <v>0.16666666666666666</v>
      </c>
      <c r="H393" s="26" t="s">
        <v>376</v>
      </c>
      <c r="I393" s="67">
        <v>0.33333333333333331</v>
      </c>
      <c r="J393" s="15">
        <f t="shared" si="58"/>
        <v>189</v>
      </c>
      <c r="K393" s="69">
        <v>70.499416666666662</v>
      </c>
      <c r="L393" s="8">
        <v>58.918583333333331</v>
      </c>
      <c r="M393" s="8" t="s">
        <v>549</v>
      </c>
      <c r="N393" s="49" t="s">
        <v>283</v>
      </c>
      <c r="O393" s="2" t="s">
        <v>8</v>
      </c>
      <c r="P393" s="2" t="s">
        <v>15</v>
      </c>
      <c r="Q393" s="5" t="s">
        <v>968</v>
      </c>
      <c r="R393" s="15">
        <v>525</v>
      </c>
      <c r="S393" s="15">
        <v>174</v>
      </c>
      <c r="T393" s="15">
        <v>0</v>
      </c>
      <c r="U393" s="15">
        <v>14</v>
      </c>
      <c r="V393" s="58">
        <v>6.5</v>
      </c>
      <c r="W393" s="58">
        <v>3.3</v>
      </c>
      <c r="X393" s="58">
        <v>1013.59</v>
      </c>
      <c r="Y393" s="15">
        <v>80</v>
      </c>
      <c r="Z393" s="5" t="s">
        <v>23</v>
      </c>
      <c r="AA393" s="63"/>
    </row>
    <row r="394" spans="1:27" x14ac:dyDescent="0.2">
      <c r="A394" s="18" t="s">
        <v>11</v>
      </c>
      <c r="B394" s="17" t="s">
        <v>555</v>
      </c>
      <c r="C394" s="18">
        <f t="shared" si="59"/>
        <v>7</v>
      </c>
      <c r="D394" s="18">
        <f t="shared" si="60"/>
        <v>7</v>
      </c>
      <c r="E394" s="18">
        <f t="shared" si="61"/>
        <v>2016</v>
      </c>
      <c r="F394" s="3">
        <v>42558</v>
      </c>
      <c r="G394" s="4">
        <v>0.1875</v>
      </c>
      <c r="H394" s="26" t="s">
        <v>376</v>
      </c>
      <c r="I394" s="67">
        <v>0.35416666666666669</v>
      </c>
      <c r="J394" s="15">
        <f t="shared" si="58"/>
        <v>189</v>
      </c>
      <c r="K394" s="69">
        <v>70.499283333333338</v>
      </c>
      <c r="L394" s="8">
        <v>58.648400000000002</v>
      </c>
      <c r="M394" s="8" t="s">
        <v>550</v>
      </c>
      <c r="N394" s="49" t="s">
        <v>248</v>
      </c>
      <c r="O394" s="2" t="s">
        <v>24</v>
      </c>
      <c r="P394" s="2" t="s">
        <v>42</v>
      </c>
      <c r="Q394" s="5" t="s">
        <v>642</v>
      </c>
      <c r="R394" s="15">
        <v>497</v>
      </c>
      <c r="S394" s="15">
        <v>348</v>
      </c>
      <c r="T394" s="15">
        <v>10</v>
      </c>
      <c r="U394" s="15">
        <v>18</v>
      </c>
      <c r="V394" s="58">
        <v>4.7</v>
      </c>
      <c r="W394" s="58">
        <v>3.43</v>
      </c>
      <c r="X394" s="58">
        <v>1013.44</v>
      </c>
      <c r="Y394" s="15">
        <v>88</v>
      </c>
      <c r="Z394" s="5" t="s">
        <v>23</v>
      </c>
      <c r="AA394" s="63"/>
    </row>
    <row r="395" spans="1:27" x14ac:dyDescent="0.2">
      <c r="A395" s="18" t="s">
        <v>11</v>
      </c>
      <c r="B395" s="17" t="s">
        <v>555</v>
      </c>
      <c r="C395" s="18">
        <f t="shared" si="59"/>
        <v>7</v>
      </c>
      <c r="D395" s="18">
        <f t="shared" si="60"/>
        <v>7</v>
      </c>
      <c r="E395" s="18">
        <f t="shared" si="61"/>
        <v>2016</v>
      </c>
      <c r="F395" s="3">
        <v>42558</v>
      </c>
      <c r="G395" s="4">
        <v>0.21666666666666667</v>
      </c>
      <c r="H395" s="26" t="s">
        <v>376</v>
      </c>
      <c r="I395" s="67">
        <v>0.3833333333333333</v>
      </c>
      <c r="J395" s="15">
        <f t="shared" si="58"/>
        <v>189</v>
      </c>
      <c r="K395" s="69">
        <v>70.49466666666666</v>
      </c>
      <c r="L395" s="8">
        <v>58.665999999999997</v>
      </c>
      <c r="M395" s="8" t="s">
        <v>550</v>
      </c>
      <c r="N395" s="49" t="s">
        <v>248</v>
      </c>
      <c r="O395" s="2" t="s">
        <v>25</v>
      </c>
      <c r="P395" s="2" t="s">
        <v>552</v>
      </c>
      <c r="Q395" s="5" t="s">
        <v>642</v>
      </c>
      <c r="R395" s="15">
        <v>498</v>
      </c>
      <c r="S395" s="15">
        <v>158</v>
      </c>
      <c r="T395" s="15">
        <v>340</v>
      </c>
      <c r="U395" s="15">
        <v>16</v>
      </c>
      <c r="V395" s="58">
        <v>4.3</v>
      </c>
      <c r="W395" s="58">
        <v>3.49</v>
      </c>
      <c r="X395" s="58">
        <v>1013.7</v>
      </c>
      <c r="Y395" s="15">
        <v>91</v>
      </c>
      <c r="Z395" s="5" t="s">
        <v>23</v>
      </c>
      <c r="AA395" s="63"/>
    </row>
    <row r="396" spans="1:27" x14ac:dyDescent="0.2">
      <c r="A396" s="18" t="s">
        <v>11</v>
      </c>
      <c r="B396" s="17" t="s">
        <v>976</v>
      </c>
      <c r="C396" s="18">
        <f t="shared" si="59"/>
        <v>7</v>
      </c>
      <c r="D396" s="18">
        <f t="shared" si="60"/>
        <v>7</v>
      </c>
      <c r="E396" s="18">
        <f t="shared" si="61"/>
        <v>2016</v>
      </c>
      <c r="F396" s="3">
        <v>42558</v>
      </c>
      <c r="G396" s="4">
        <v>0.22916666666666666</v>
      </c>
      <c r="H396" s="26" t="s">
        <v>376</v>
      </c>
      <c r="I396" s="67">
        <v>0.39583333333333331</v>
      </c>
      <c r="J396" s="15">
        <f t="shared" si="58"/>
        <v>189</v>
      </c>
      <c r="K396" s="69">
        <v>70.501283333333333</v>
      </c>
      <c r="L396" s="8">
        <v>58.64673333333333</v>
      </c>
      <c r="M396" s="8" t="s">
        <v>550</v>
      </c>
      <c r="N396" s="49" t="s">
        <v>248</v>
      </c>
      <c r="O396" s="2" t="s">
        <v>608</v>
      </c>
      <c r="P396" s="2" t="s">
        <v>15</v>
      </c>
      <c r="Q396" s="5" t="s">
        <v>969</v>
      </c>
      <c r="R396" s="15">
        <v>498</v>
      </c>
      <c r="S396" s="15">
        <v>189</v>
      </c>
      <c r="T396" s="15">
        <v>240</v>
      </c>
      <c r="U396" s="15">
        <v>15</v>
      </c>
      <c r="V396" s="58">
        <v>4.4000000000000004</v>
      </c>
      <c r="W396" s="58">
        <v>3.46</v>
      </c>
      <c r="X396" s="58">
        <v>1013.73</v>
      </c>
      <c r="Y396" s="15">
        <v>91</v>
      </c>
      <c r="Z396" s="5" t="s">
        <v>23</v>
      </c>
      <c r="AA396" s="63"/>
    </row>
    <row r="397" spans="1:27" x14ac:dyDescent="0.2">
      <c r="A397" s="18" t="s">
        <v>11</v>
      </c>
      <c r="B397" s="17" t="s">
        <v>976</v>
      </c>
      <c r="C397" s="18">
        <f t="shared" si="59"/>
        <v>7</v>
      </c>
      <c r="D397" s="18">
        <f t="shared" si="60"/>
        <v>7</v>
      </c>
      <c r="E397" s="18">
        <f t="shared" si="61"/>
        <v>2016</v>
      </c>
      <c r="F397" s="3">
        <v>42558</v>
      </c>
      <c r="G397" s="4">
        <v>0.25694444444444448</v>
      </c>
      <c r="H397" s="26" t="s">
        <v>376</v>
      </c>
      <c r="I397" s="67">
        <v>0.4236111111111111</v>
      </c>
      <c r="J397" s="15">
        <f t="shared" si="58"/>
        <v>189</v>
      </c>
      <c r="K397" s="69">
        <v>70.496916666666664</v>
      </c>
      <c r="L397" s="8">
        <v>58.642800000000001</v>
      </c>
      <c r="M397" s="8" t="s">
        <v>550</v>
      </c>
      <c r="N397" s="49" t="s">
        <v>248</v>
      </c>
      <c r="O397" s="2" t="s">
        <v>8</v>
      </c>
      <c r="P397" s="2" t="s">
        <v>15</v>
      </c>
      <c r="Q397" s="5" t="s">
        <v>969</v>
      </c>
      <c r="R397" s="15">
        <v>495</v>
      </c>
      <c r="S397" s="15">
        <v>193</v>
      </c>
      <c r="T397" s="15">
        <v>30</v>
      </c>
      <c r="U397" s="15">
        <v>10</v>
      </c>
      <c r="V397" s="58">
        <v>6.1</v>
      </c>
      <c r="W397" s="58">
        <v>3.47</v>
      </c>
      <c r="X397" s="58">
        <v>1013.91</v>
      </c>
      <c r="Y397" s="15">
        <v>84</v>
      </c>
      <c r="Z397" s="5" t="s">
        <v>23</v>
      </c>
      <c r="AA397" s="63"/>
    </row>
    <row r="398" spans="1:27" x14ac:dyDescent="0.2">
      <c r="A398" s="18" t="s">
        <v>11</v>
      </c>
      <c r="B398" s="17" t="s">
        <v>556</v>
      </c>
      <c r="C398" s="18">
        <f t="shared" si="59"/>
        <v>7</v>
      </c>
      <c r="D398" s="18">
        <f t="shared" si="60"/>
        <v>7</v>
      </c>
      <c r="E398" s="18">
        <f t="shared" si="61"/>
        <v>2016</v>
      </c>
      <c r="F398" s="3">
        <v>42558</v>
      </c>
      <c r="G398" s="4">
        <v>0.46597222222222223</v>
      </c>
      <c r="H398" s="26" t="s">
        <v>376</v>
      </c>
      <c r="I398" s="67">
        <v>0.63263888888888886</v>
      </c>
      <c r="J398" s="15">
        <f t="shared" si="58"/>
        <v>189</v>
      </c>
      <c r="K398" s="69">
        <v>69.502016666666663</v>
      </c>
      <c r="L398" s="8">
        <v>58.717033333333333</v>
      </c>
      <c r="M398" s="8" t="s">
        <v>551</v>
      </c>
      <c r="N398" s="49" t="s">
        <v>246</v>
      </c>
      <c r="O398" s="2" t="s">
        <v>24</v>
      </c>
      <c r="P398" s="2" t="s">
        <v>42</v>
      </c>
      <c r="Q398" s="5" t="s">
        <v>643</v>
      </c>
      <c r="R398" s="15">
        <v>512</v>
      </c>
      <c r="S398" s="15">
        <v>142</v>
      </c>
      <c r="T398" s="15">
        <v>160</v>
      </c>
      <c r="U398" s="15">
        <v>6</v>
      </c>
      <c r="V398" s="58">
        <v>3.1</v>
      </c>
      <c r="W398" s="58">
        <v>3.18</v>
      </c>
      <c r="X398" s="58">
        <v>1014.97</v>
      </c>
      <c r="Y398" s="15">
        <v>95</v>
      </c>
      <c r="Z398" s="5" t="s">
        <v>23</v>
      </c>
      <c r="AA398" s="63"/>
    </row>
    <row r="399" spans="1:27" x14ac:dyDescent="0.2">
      <c r="A399" s="18" t="s">
        <v>11</v>
      </c>
      <c r="B399" s="17" t="s">
        <v>556</v>
      </c>
      <c r="C399" s="18">
        <f t="shared" si="59"/>
        <v>7</v>
      </c>
      <c r="D399" s="18">
        <f t="shared" si="60"/>
        <v>7</v>
      </c>
      <c r="E399" s="18">
        <f t="shared" si="61"/>
        <v>2016</v>
      </c>
      <c r="F399" s="3">
        <v>42558</v>
      </c>
      <c r="G399" s="4">
        <v>0.48888888888888887</v>
      </c>
      <c r="H399" s="26" t="s">
        <v>376</v>
      </c>
      <c r="I399" s="67">
        <v>0.65555555555555556</v>
      </c>
      <c r="J399" s="15">
        <f t="shared" si="58"/>
        <v>189</v>
      </c>
      <c r="K399" s="69">
        <v>69.506433333333334</v>
      </c>
      <c r="L399" s="8">
        <v>58.724483333333332</v>
      </c>
      <c r="M399" s="8" t="s">
        <v>551</v>
      </c>
      <c r="N399" s="49" t="s">
        <v>246</v>
      </c>
      <c r="O399" s="2" t="s">
        <v>25</v>
      </c>
      <c r="P399" s="2" t="s">
        <v>42</v>
      </c>
      <c r="Q399" s="5" t="s">
        <v>643</v>
      </c>
      <c r="R399" s="15">
        <v>510</v>
      </c>
      <c r="S399" s="15">
        <v>138</v>
      </c>
      <c r="T399" s="15">
        <v>160</v>
      </c>
      <c r="U399" s="15">
        <v>8</v>
      </c>
      <c r="V399" s="58">
        <v>3.1</v>
      </c>
      <c r="W399" s="58">
        <v>2.11</v>
      </c>
      <c r="X399" s="58">
        <v>1015.29</v>
      </c>
      <c r="Y399" s="15">
        <v>95</v>
      </c>
      <c r="Z399" s="5" t="s">
        <v>23</v>
      </c>
      <c r="AA399" s="63"/>
    </row>
    <row r="400" spans="1:27" x14ac:dyDescent="0.2">
      <c r="A400" s="18" t="s">
        <v>11</v>
      </c>
      <c r="B400" s="17" t="s">
        <v>977</v>
      </c>
      <c r="C400" s="18">
        <f t="shared" si="59"/>
        <v>7</v>
      </c>
      <c r="D400" s="18">
        <f t="shared" si="60"/>
        <v>7</v>
      </c>
      <c r="E400" s="18">
        <f t="shared" si="61"/>
        <v>2016</v>
      </c>
      <c r="F400" s="3">
        <v>42558</v>
      </c>
      <c r="G400" s="4">
        <v>0.52500000000000002</v>
      </c>
      <c r="H400" s="26" t="s">
        <v>376</v>
      </c>
      <c r="I400" s="67">
        <v>0.69166666666666676</v>
      </c>
      <c r="J400" s="15">
        <f t="shared" si="58"/>
        <v>189</v>
      </c>
      <c r="K400" s="69">
        <v>69.499966666666666</v>
      </c>
      <c r="L400" s="8">
        <v>58.72195</v>
      </c>
      <c r="M400" s="8" t="s">
        <v>551</v>
      </c>
      <c r="N400" s="49" t="s">
        <v>246</v>
      </c>
      <c r="O400" s="2" t="s">
        <v>123</v>
      </c>
      <c r="P400" s="2" t="s">
        <v>194</v>
      </c>
      <c r="Q400" s="5" t="s">
        <v>634</v>
      </c>
      <c r="R400" s="15">
        <v>521</v>
      </c>
      <c r="S400" s="15">
        <v>3</v>
      </c>
      <c r="T400" s="15">
        <v>152</v>
      </c>
      <c r="U400" s="15">
        <v>9</v>
      </c>
      <c r="V400" s="58">
        <v>3.3</v>
      </c>
      <c r="W400" s="58">
        <v>1.96</v>
      </c>
      <c r="X400" s="58">
        <v>1015.32</v>
      </c>
      <c r="Y400" s="15">
        <v>93</v>
      </c>
      <c r="Z400" s="5" t="s">
        <v>23</v>
      </c>
      <c r="AA400" s="63"/>
    </row>
    <row r="401" spans="1:27" x14ac:dyDescent="0.2">
      <c r="A401" s="18" t="s">
        <v>11</v>
      </c>
      <c r="B401" s="17" t="s">
        <v>978</v>
      </c>
      <c r="C401" s="18">
        <f t="shared" si="59"/>
        <v>7</v>
      </c>
      <c r="D401" s="18">
        <f t="shared" si="60"/>
        <v>7</v>
      </c>
      <c r="E401" s="18">
        <f t="shared" si="61"/>
        <v>2016</v>
      </c>
      <c r="F401" s="3">
        <v>42558</v>
      </c>
      <c r="G401" s="4">
        <v>0.52847222222222223</v>
      </c>
      <c r="H401" s="26" t="s">
        <v>376</v>
      </c>
      <c r="I401" s="67">
        <v>0.69513888888888886</v>
      </c>
      <c r="J401" s="15">
        <f t="shared" si="58"/>
        <v>189</v>
      </c>
      <c r="K401" s="69">
        <v>69.500016666666667</v>
      </c>
      <c r="L401" s="8">
        <v>58.723883333333333</v>
      </c>
      <c r="M401" s="8" t="s">
        <v>551</v>
      </c>
      <c r="N401" s="49" t="s">
        <v>246</v>
      </c>
      <c r="O401" s="2" t="s">
        <v>972</v>
      </c>
      <c r="P401" s="2" t="s">
        <v>15</v>
      </c>
      <c r="Q401" s="5" t="s">
        <v>971</v>
      </c>
      <c r="R401" s="15">
        <v>525</v>
      </c>
      <c r="S401" s="15">
        <v>340</v>
      </c>
      <c r="T401" s="15">
        <v>155</v>
      </c>
      <c r="U401" s="15">
        <v>7</v>
      </c>
      <c r="V401" s="58">
        <v>4.2</v>
      </c>
      <c r="W401" s="58">
        <v>1.96</v>
      </c>
      <c r="X401" s="58">
        <v>1015.44</v>
      </c>
      <c r="Y401" s="15">
        <v>88</v>
      </c>
      <c r="Z401" s="5" t="s">
        <v>23</v>
      </c>
      <c r="AA401" s="63"/>
    </row>
    <row r="402" spans="1:27" x14ac:dyDescent="0.2">
      <c r="A402" s="18" t="s">
        <v>11</v>
      </c>
      <c r="B402" s="17" t="s">
        <v>978</v>
      </c>
      <c r="C402" s="18">
        <f t="shared" si="59"/>
        <v>7</v>
      </c>
      <c r="D402" s="18">
        <f t="shared" si="60"/>
        <v>7</v>
      </c>
      <c r="E402" s="18">
        <f t="shared" si="61"/>
        <v>2016</v>
      </c>
      <c r="F402" s="3">
        <v>42558</v>
      </c>
      <c r="G402" s="4">
        <v>0.55625000000000002</v>
      </c>
      <c r="H402" s="26" t="s">
        <v>376</v>
      </c>
      <c r="I402" s="67">
        <v>0.72291666666666676</v>
      </c>
      <c r="J402" s="15">
        <f t="shared" si="58"/>
        <v>189</v>
      </c>
      <c r="K402" s="69">
        <v>69.499966666666666</v>
      </c>
      <c r="L402" s="8">
        <v>58.731566666666666</v>
      </c>
      <c r="M402" s="8" t="s">
        <v>551</v>
      </c>
      <c r="N402" s="49" t="s">
        <v>246</v>
      </c>
      <c r="O402" s="2" t="s">
        <v>8</v>
      </c>
      <c r="P402" s="2" t="s">
        <v>15</v>
      </c>
      <c r="Q402" s="5" t="s">
        <v>971</v>
      </c>
      <c r="R402" s="15">
        <v>522</v>
      </c>
      <c r="S402" s="15">
        <v>25</v>
      </c>
      <c r="T402" s="15">
        <v>155</v>
      </c>
      <c r="U402" s="15">
        <v>11</v>
      </c>
      <c r="V402" s="58">
        <v>4.3</v>
      </c>
      <c r="W402" s="58">
        <v>2.04</v>
      </c>
      <c r="X402" s="58">
        <v>1015.61</v>
      </c>
      <c r="Y402" s="15">
        <v>87</v>
      </c>
      <c r="Z402" s="5" t="s">
        <v>23</v>
      </c>
      <c r="AA402" s="63"/>
    </row>
    <row r="403" spans="1:27" x14ac:dyDescent="0.2">
      <c r="A403" s="18" t="s">
        <v>11</v>
      </c>
      <c r="B403" s="17" t="s">
        <v>979</v>
      </c>
      <c r="C403" s="18">
        <f t="shared" si="59"/>
        <v>7</v>
      </c>
      <c r="D403" s="18">
        <f t="shared" si="60"/>
        <v>7</v>
      </c>
      <c r="E403" s="18">
        <f t="shared" si="61"/>
        <v>2016</v>
      </c>
      <c r="F403" s="3">
        <v>42558</v>
      </c>
      <c r="G403" s="4">
        <v>0.56319444444444444</v>
      </c>
      <c r="H403" s="26" t="s">
        <v>376</v>
      </c>
      <c r="I403" s="67">
        <v>0.72986111111111107</v>
      </c>
      <c r="J403" s="15">
        <f t="shared" si="58"/>
        <v>189</v>
      </c>
      <c r="K403" s="69">
        <v>69.502516666666665</v>
      </c>
      <c r="L403" s="8">
        <v>58.715966666666667</v>
      </c>
      <c r="M403" s="8" t="s">
        <v>551</v>
      </c>
      <c r="N403" s="49" t="s">
        <v>246</v>
      </c>
      <c r="O403" s="2" t="s">
        <v>377</v>
      </c>
      <c r="P403" s="2" t="s">
        <v>44</v>
      </c>
      <c r="Q403" s="5" t="s">
        <v>624</v>
      </c>
      <c r="R403" s="15">
        <v>510</v>
      </c>
      <c r="S403" s="15">
        <v>340</v>
      </c>
      <c r="T403" s="15">
        <v>167</v>
      </c>
      <c r="U403" s="15">
        <v>9</v>
      </c>
      <c r="V403" s="58">
        <v>3.9</v>
      </c>
      <c r="W403" s="58">
        <v>1.9</v>
      </c>
      <c r="X403" s="58">
        <v>1015.59</v>
      </c>
      <c r="Y403" s="15">
        <v>90</v>
      </c>
      <c r="Z403" s="5" t="s">
        <v>23</v>
      </c>
      <c r="AA403" s="63"/>
    </row>
    <row r="404" spans="1:27" x14ac:dyDescent="0.2">
      <c r="A404" s="18" t="s">
        <v>11</v>
      </c>
      <c r="B404" s="17" t="s">
        <v>979</v>
      </c>
      <c r="C404" s="18">
        <f t="shared" si="59"/>
        <v>7</v>
      </c>
      <c r="D404" s="18">
        <f t="shared" si="60"/>
        <v>7</v>
      </c>
      <c r="E404" s="18">
        <f t="shared" si="61"/>
        <v>2016</v>
      </c>
      <c r="F404" s="3">
        <v>42558</v>
      </c>
      <c r="G404" s="4">
        <v>0.57708333333333328</v>
      </c>
      <c r="H404" s="26" t="s">
        <v>376</v>
      </c>
      <c r="I404" s="67">
        <v>0.74375000000000002</v>
      </c>
      <c r="J404" s="15">
        <f t="shared" ref="J404:J468" si="69">F404-42369</f>
        <v>189</v>
      </c>
      <c r="K404" s="69">
        <v>69.506866666666667</v>
      </c>
      <c r="L404" s="8">
        <v>58.745483333333333</v>
      </c>
      <c r="M404" s="8" t="s">
        <v>551</v>
      </c>
      <c r="N404" s="49" t="s">
        <v>246</v>
      </c>
      <c r="O404" s="2" t="s">
        <v>378</v>
      </c>
      <c r="P404" s="2" t="s">
        <v>44</v>
      </c>
      <c r="Q404" s="5" t="s">
        <v>624</v>
      </c>
      <c r="R404" s="15">
        <v>518</v>
      </c>
      <c r="S404" s="15">
        <v>235</v>
      </c>
      <c r="T404" s="15">
        <v>164</v>
      </c>
      <c r="U404" s="15">
        <v>8</v>
      </c>
      <c r="V404" s="58">
        <v>3.2</v>
      </c>
      <c r="W404" s="58">
        <v>2.2599999999999998</v>
      </c>
      <c r="X404" s="58">
        <v>1015.65</v>
      </c>
      <c r="Y404" s="15">
        <v>94</v>
      </c>
      <c r="Z404" s="5" t="s">
        <v>23</v>
      </c>
      <c r="AA404" s="63"/>
    </row>
    <row r="405" spans="1:27" x14ac:dyDescent="0.2">
      <c r="A405" s="18" t="s">
        <v>11</v>
      </c>
      <c r="B405" s="17" t="s">
        <v>980</v>
      </c>
      <c r="C405" s="18">
        <f t="shared" si="59"/>
        <v>7</v>
      </c>
      <c r="D405" s="18">
        <f t="shared" si="60"/>
        <v>7</v>
      </c>
      <c r="E405" s="18">
        <f t="shared" si="61"/>
        <v>2016</v>
      </c>
      <c r="F405" s="3">
        <v>42558</v>
      </c>
      <c r="G405" s="4">
        <v>0.59652777777777777</v>
      </c>
      <c r="H405" s="26" t="s">
        <v>376</v>
      </c>
      <c r="I405" s="67">
        <v>0.7631944444444444</v>
      </c>
      <c r="J405" s="15">
        <f t="shared" si="69"/>
        <v>189</v>
      </c>
      <c r="K405" s="69">
        <v>69.499983333333333</v>
      </c>
      <c r="L405" s="8">
        <v>58.719616666666667</v>
      </c>
      <c r="M405" s="8" t="s">
        <v>551</v>
      </c>
      <c r="N405" s="49" t="s">
        <v>246</v>
      </c>
      <c r="O405" s="2" t="s">
        <v>608</v>
      </c>
      <c r="P405" s="2" t="s">
        <v>15</v>
      </c>
      <c r="Q405" s="5" t="s">
        <v>973</v>
      </c>
      <c r="R405" s="15">
        <v>518</v>
      </c>
      <c r="S405" s="15">
        <v>356</v>
      </c>
      <c r="T405" s="15">
        <v>166</v>
      </c>
      <c r="U405" s="15">
        <v>7</v>
      </c>
      <c r="V405" s="58">
        <v>4.0999999999999996</v>
      </c>
      <c r="W405" s="58">
        <v>2.11</v>
      </c>
      <c r="X405" s="58">
        <v>1015.79</v>
      </c>
      <c r="Y405" s="15">
        <v>90</v>
      </c>
      <c r="Z405" s="5" t="s">
        <v>23</v>
      </c>
      <c r="AA405" s="63"/>
    </row>
    <row r="406" spans="1:27" x14ac:dyDescent="0.2">
      <c r="A406" s="18" t="s">
        <v>11</v>
      </c>
      <c r="B406" s="17" t="s">
        <v>980</v>
      </c>
      <c r="C406" s="18">
        <f t="shared" si="59"/>
        <v>7</v>
      </c>
      <c r="D406" s="18">
        <f t="shared" si="60"/>
        <v>7</v>
      </c>
      <c r="E406" s="18">
        <f t="shared" si="61"/>
        <v>2016</v>
      </c>
      <c r="F406" s="3">
        <v>42558</v>
      </c>
      <c r="G406" s="4">
        <v>0.62152777777777779</v>
      </c>
      <c r="H406" s="26" t="s">
        <v>376</v>
      </c>
      <c r="I406" s="67">
        <v>0.78819444444444453</v>
      </c>
      <c r="J406" s="15">
        <f t="shared" si="69"/>
        <v>189</v>
      </c>
      <c r="K406" s="69">
        <v>69.500483333333335</v>
      </c>
      <c r="L406" s="8">
        <v>58.717316666666669</v>
      </c>
      <c r="M406" s="8" t="s">
        <v>551</v>
      </c>
      <c r="N406" s="49" t="s">
        <v>246</v>
      </c>
      <c r="O406" s="2" t="s">
        <v>8</v>
      </c>
      <c r="P406" s="2" t="s">
        <v>15</v>
      </c>
      <c r="Q406" s="5" t="s">
        <v>973</v>
      </c>
      <c r="R406" s="15">
        <v>515</v>
      </c>
      <c r="S406" s="15">
        <v>35</v>
      </c>
      <c r="T406" s="15">
        <v>179</v>
      </c>
      <c r="U406" s="15">
        <v>5</v>
      </c>
      <c r="V406" s="58">
        <v>4.9000000000000004</v>
      </c>
      <c r="W406" s="58">
        <v>1.23</v>
      </c>
      <c r="X406" s="58">
        <v>1016.19</v>
      </c>
      <c r="Y406" s="15">
        <v>85</v>
      </c>
      <c r="Z406" s="5" t="s">
        <v>23</v>
      </c>
      <c r="AA406" s="63"/>
    </row>
    <row r="407" spans="1:27" x14ac:dyDescent="0.2">
      <c r="A407" s="18" t="s">
        <v>11</v>
      </c>
      <c r="B407" s="17" t="s">
        <v>977</v>
      </c>
      <c r="C407" s="18">
        <f>DAY(F407)</f>
        <v>7</v>
      </c>
      <c r="D407" s="18">
        <f>MONTH(F407)</f>
        <v>7</v>
      </c>
      <c r="E407" s="18">
        <f>YEAR(F407)</f>
        <v>2016</v>
      </c>
      <c r="F407" s="3">
        <v>42558</v>
      </c>
      <c r="G407" s="4">
        <v>0.62430555555555556</v>
      </c>
      <c r="H407" s="26" t="s">
        <v>376</v>
      </c>
      <c r="I407" s="67">
        <v>0.7909722222222223</v>
      </c>
      <c r="J407" s="15">
        <f>F407-42369</f>
        <v>189</v>
      </c>
      <c r="K407" s="69">
        <v>69.500483333333335</v>
      </c>
      <c r="L407" s="8">
        <v>58.718566666666668</v>
      </c>
      <c r="M407" s="8" t="s">
        <v>551</v>
      </c>
      <c r="N407" s="49" t="s">
        <v>246</v>
      </c>
      <c r="O407" s="2" t="s">
        <v>124</v>
      </c>
      <c r="P407" s="2" t="s">
        <v>194</v>
      </c>
      <c r="Q407" s="5" t="s">
        <v>634</v>
      </c>
      <c r="R407" s="15">
        <v>515</v>
      </c>
      <c r="S407" s="15">
        <v>32</v>
      </c>
      <c r="T407" s="15">
        <v>167</v>
      </c>
      <c r="U407" s="15">
        <v>11</v>
      </c>
      <c r="V407" s="58">
        <v>4.9000000000000004</v>
      </c>
      <c r="W407" s="58">
        <v>1.1399999999999999</v>
      </c>
      <c r="X407" s="58">
        <v>1016.23</v>
      </c>
      <c r="Y407" s="15">
        <v>85</v>
      </c>
      <c r="Z407" s="5" t="s">
        <v>23</v>
      </c>
      <c r="AA407" s="63"/>
    </row>
    <row r="408" spans="1:27" x14ac:dyDescent="0.2">
      <c r="A408" s="18" t="s">
        <v>11</v>
      </c>
      <c r="B408" s="17" t="s">
        <v>981</v>
      </c>
      <c r="C408" s="18">
        <f t="shared" si="59"/>
        <v>7</v>
      </c>
      <c r="D408" s="18">
        <f t="shared" si="60"/>
        <v>7</v>
      </c>
      <c r="E408" s="18">
        <f t="shared" si="61"/>
        <v>2016</v>
      </c>
      <c r="F408" s="3">
        <v>42558</v>
      </c>
      <c r="G408" s="4">
        <v>0.63888888888888895</v>
      </c>
      <c r="H408" s="26" t="s">
        <v>376</v>
      </c>
      <c r="I408" s="67">
        <v>0.80555555555555547</v>
      </c>
      <c r="J408" s="15">
        <f t="shared" si="69"/>
        <v>189</v>
      </c>
      <c r="K408" s="69">
        <v>69.499983333333333</v>
      </c>
      <c r="L408" s="8">
        <v>58.720649999999999</v>
      </c>
      <c r="M408" s="8" t="s">
        <v>551</v>
      </c>
      <c r="N408" s="49" t="s">
        <v>246</v>
      </c>
      <c r="O408" s="2" t="s">
        <v>970</v>
      </c>
      <c r="P408" s="2" t="s">
        <v>186</v>
      </c>
      <c r="Q408" s="5" t="s">
        <v>624</v>
      </c>
      <c r="R408" s="15">
        <v>518</v>
      </c>
      <c r="S408" s="15">
        <v>346</v>
      </c>
      <c r="T408" s="15">
        <v>179</v>
      </c>
      <c r="U408" s="15">
        <v>7</v>
      </c>
      <c r="V408" s="58">
        <v>4.2</v>
      </c>
      <c r="W408" s="58">
        <v>1.74</v>
      </c>
      <c r="X408" s="58">
        <v>1016.35</v>
      </c>
      <c r="Y408" s="15">
        <v>90</v>
      </c>
      <c r="Z408" s="5" t="s">
        <v>23</v>
      </c>
      <c r="AA408" s="63"/>
    </row>
    <row r="409" spans="1:27" x14ac:dyDescent="0.2">
      <c r="A409" s="18" t="s">
        <v>11</v>
      </c>
      <c r="B409" s="17" t="s">
        <v>982</v>
      </c>
      <c r="C409" s="18">
        <f t="shared" ref="C409:C472" si="70">DAY(F409)</f>
        <v>7</v>
      </c>
      <c r="D409" s="18">
        <f t="shared" ref="D409:D472" si="71">MONTH(F409)</f>
        <v>7</v>
      </c>
      <c r="E409" s="18">
        <f t="shared" ref="E409:E472" si="72">YEAR(F409)</f>
        <v>2016</v>
      </c>
      <c r="F409" s="3">
        <v>42558</v>
      </c>
      <c r="G409" s="4">
        <v>0.6479166666666667</v>
      </c>
      <c r="H409" s="26" t="s">
        <v>376</v>
      </c>
      <c r="I409" s="67">
        <v>0.81458333333333333</v>
      </c>
      <c r="J409" s="15">
        <f t="shared" si="69"/>
        <v>189</v>
      </c>
      <c r="K409" s="69">
        <v>69.499983333333333</v>
      </c>
      <c r="L409" s="8">
        <v>58.719700000000003</v>
      </c>
      <c r="M409" s="8" t="s">
        <v>551</v>
      </c>
      <c r="N409" s="49" t="s">
        <v>246</v>
      </c>
      <c r="O409" s="2" t="s">
        <v>66</v>
      </c>
      <c r="P409" s="2" t="s">
        <v>106</v>
      </c>
      <c r="Q409" s="5" t="s">
        <v>631</v>
      </c>
      <c r="R409" s="15">
        <v>518</v>
      </c>
      <c r="S409" s="15">
        <v>14</v>
      </c>
      <c r="T409" s="15">
        <v>177</v>
      </c>
      <c r="U409" s="15">
        <v>8</v>
      </c>
      <c r="V409" s="58">
        <v>4.2</v>
      </c>
      <c r="W409" s="58">
        <v>1.84</v>
      </c>
      <c r="X409" s="58">
        <v>1016.46</v>
      </c>
      <c r="Y409" s="15">
        <v>89</v>
      </c>
      <c r="Z409" s="5" t="s">
        <v>23</v>
      </c>
      <c r="AA409" s="63"/>
    </row>
    <row r="410" spans="1:27" x14ac:dyDescent="0.2">
      <c r="A410" s="18" t="s">
        <v>11</v>
      </c>
      <c r="B410" s="17" t="s">
        <v>982</v>
      </c>
      <c r="C410" s="18">
        <f t="shared" si="70"/>
        <v>7</v>
      </c>
      <c r="D410" s="18">
        <f t="shared" si="71"/>
        <v>7</v>
      </c>
      <c r="E410" s="18">
        <f t="shared" si="72"/>
        <v>2016</v>
      </c>
      <c r="F410" s="3">
        <v>42558</v>
      </c>
      <c r="G410" s="4">
        <v>0.67013888888888884</v>
      </c>
      <c r="H410" s="26" t="s">
        <v>376</v>
      </c>
      <c r="I410" s="67">
        <v>0.83680555555555547</v>
      </c>
      <c r="J410" s="15">
        <f t="shared" si="69"/>
        <v>189</v>
      </c>
      <c r="K410" s="69">
        <v>69.499583333333334</v>
      </c>
      <c r="L410" s="8">
        <v>58.719416666666667</v>
      </c>
      <c r="M410" s="8" t="s">
        <v>551</v>
      </c>
      <c r="N410" s="49" t="s">
        <v>246</v>
      </c>
      <c r="O410" s="2" t="s">
        <v>67</v>
      </c>
      <c r="P410" s="2" t="s">
        <v>106</v>
      </c>
      <c r="Q410" s="5" t="s">
        <v>631</v>
      </c>
      <c r="R410" s="15">
        <v>522</v>
      </c>
      <c r="S410" s="15">
        <v>304</v>
      </c>
      <c r="T410" s="15">
        <v>140</v>
      </c>
      <c r="U410" s="15">
        <v>7</v>
      </c>
      <c r="V410" s="58">
        <v>3.2</v>
      </c>
      <c r="W410" s="58">
        <v>1.85</v>
      </c>
      <c r="X410" s="58">
        <v>1016.45</v>
      </c>
      <c r="Y410" s="15">
        <v>95</v>
      </c>
      <c r="Z410" s="5" t="s">
        <v>23</v>
      </c>
      <c r="AA410" s="63"/>
    </row>
    <row r="411" spans="1:27" x14ac:dyDescent="0.2">
      <c r="A411" s="18" t="s">
        <v>11</v>
      </c>
      <c r="B411" s="17" t="s">
        <v>981</v>
      </c>
      <c r="C411" s="18">
        <f>DAY(F411)</f>
        <v>7</v>
      </c>
      <c r="D411" s="18">
        <f>MONTH(F411)</f>
        <v>7</v>
      </c>
      <c r="E411" s="18">
        <f>YEAR(F411)</f>
        <v>2016</v>
      </c>
      <c r="F411" s="3">
        <v>42558</v>
      </c>
      <c r="G411" s="4">
        <v>0.68055555555555547</v>
      </c>
      <c r="H411" s="26" t="s">
        <v>376</v>
      </c>
      <c r="I411" s="67">
        <v>0.84722222222222221</v>
      </c>
      <c r="J411" s="15">
        <f>F411-42369</f>
        <v>189</v>
      </c>
      <c r="K411" s="69">
        <v>69.499583333333334</v>
      </c>
      <c r="L411" s="8">
        <v>58.719416666666667</v>
      </c>
      <c r="M411" s="8" t="s">
        <v>551</v>
      </c>
      <c r="N411" s="49" t="s">
        <v>246</v>
      </c>
      <c r="O411" s="2" t="s">
        <v>721</v>
      </c>
      <c r="P411" s="2" t="s">
        <v>186</v>
      </c>
      <c r="Q411" s="5" t="s">
        <v>624</v>
      </c>
      <c r="R411" s="15">
        <v>522</v>
      </c>
      <c r="S411" s="15">
        <v>314</v>
      </c>
      <c r="T411" s="15">
        <v>140</v>
      </c>
      <c r="U411" s="15">
        <v>7</v>
      </c>
      <c r="V411" s="58">
        <v>3.2</v>
      </c>
      <c r="W411" s="58">
        <v>1.85</v>
      </c>
      <c r="X411" s="58">
        <v>1016.45</v>
      </c>
      <c r="Y411" s="15">
        <v>95</v>
      </c>
      <c r="Z411" s="5" t="s">
        <v>23</v>
      </c>
      <c r="AA411" s="63"/>
    </row>
    <row r="412" spans="1:27" x14ac:dyDescent="0.2">
      <c r="A412" s="18" t="s">
        <v>11</v>
      </c>
      <c r="B412" s="17" t="s">
        <v>983</v>
      </c>
      <c r="C412" s="18">
        <f t="shared" si="70"/>
        <v>7</v>
      </c>
      <c r="D412" s="18">
        <f t="shared" si="71"/>
        <v>7</v>
      </c>
      <c r="E412" s="18">
        <f t="shared" si="72"/>
        <v>2016</v>
      </c>
      <c r="F412" s="3">
        <v>42558</v>
      </c>
      <c r="G412" s="4">
        <v>0.69027777777777777</v>
      </c>
      <c r="H412" s="26" t="s">
        <v>376</v>
      </c>
      <c r="I412" s="67">
        <v>0.8569444444444444</v>
      </c>
      <c r="J412" s="15">
        <f t="shared" si="69"/>
        <v>189</v>
      </c>
      <c r="K412" s="69">
        <v>69.500399999999999</v>
      </c>
      <c r="L412" s="8">
        <v>58.71908333333333</v>
      </c>
      <c r="M412" s="8" t="s">
        <v>551</v>
      </c>
      <c r="N412" s="49" t="s">
        <v>246</v>
      </c>
      <c r="O412" s="2" t="s">
        <v>26</v>
      </c>
      <c r="P412" s="2" t="s">
        <v>43</v>
      </c>
      <c r="Q412" s="5" t="s">
        <v>637</v>
      </c>
      <c r="R412" s="15">
        <v>518</v>
      </c>
      <c r="S412" s="15">
        <v>351</v>
      </c>
      <c r="T412" s="15">
        <v>130</v>
      </c>
      <c r="U412" s="15">
        <v>6</v>
      </c>
      <c r="V412" s="58">
        <v>3.1</v>
      </c>
      <c r="W412" s="58">
        <v>2.04</v>
      </c>
      <c r="X412" s="58">
        <v>1016.42</v>
      </c>
      <c r="Y412" s="15">
        <v>95</v>
      </c>
      <c r="Z412" s="5" t="s">
        <v>23</v>
      </c>
      <c r="AA412" s="63"/>
    </row>
    <row r="413" spans="1:27" x14ac:dyDescent="0.2">
      <c r="A413" s="18" t="s">
        <v>11</v>
      </c>
      <c r="B413" s="17" t="s">
        <v>983</v>
      </c>
      <c r="C413" s="18">
        <f t="shared" si="70"/>
        <v>7</v>
      </c>
      <c r="D413" s="18">
        <f t="shared" si="71"/>
        <v>7</v>
      </c>
      <c r="E413" s="18">
        <f t="shared" si="72"/>
        <v>2016</v>
      </c>
      <c r="F413" s="3">
        <v>42558</v>
      </c>
      <c r="G413" s="4">
        <v>0.70763888888888893</v>
      </c>
      <c r="H413" s="26" t="s">
        <v>376</v>
      </c>
      <c r="I413" s="67">
        <v>0.87430555555555556</v>
      </c>
      <c r="J413" s="15">
        <f t="shared" si="69"/>
        <v>189</v>
      </c>
      <c r="K413" s="69">
        <v>69.499966666666666</v>
      </c>
      <c r="L413" s="8">
        <v>58.716416666666667</v>
      </c>
      <c r="M413" s="8" t="s">
        <v>551</v>
      </c>
      <c r="N413" s="49" t="s">
        <v>246</v>
      </c>
      <c r="O413" s="2" t="s">
        <v>27</v>
      </c>
      <c r="P413" s="2" t="s">
        <v>43</v>
      </c>
      <c r="Q413" s="5" t="s">
        <v>637</v>
      </c>
      <c r="R413" s="15">
        <v>515</v>
      </c>
      <c r="S413" s="15">
        <v>8</v>
      </c>
      <c r="T413" s="15">
        <v>148</v>
      </c>
      <c r="U413" s="15">
        <v>7</v>
      </c>
      <c r="V413" s="58">
        <v>5.0999999999999996</v>
      </c>
      <c r="W413" s="58">
        <v>1.94</v>
      </c>
      <c r="X413" s="58">
        <v>1016.4</v>
      </c>
      <c r="Y413" s="15">
        <v>86</v>
      </c>
      <c r="Z413" s="5" t="s">
        <v>23</v>
      </c>
      <c r="AA413" s="63"/>
    </row>
    <row r="414" spans="1:27" x14ac:dyDescent="0.2">
      <c r="A414" s="18" t="s">
        <v>11</v>
      </c>
      <c r="B414" s="17" t="s">
        <v>984</v>
      </c>
      <c r="C414" s="18">
        <f t="shared" si="70"/>
        <v>7</v>
      </c>
      <c r="D414" s="18">
        <f t="shared" si="71"/>
        <v>7</v>
      </c>
      <c r="E414" s="18">
        <f t="shared" si="72"/>
        <v>2016</v>
      </c>
      <c r="F414" s="3">
        <v>42558</v>
      </c>
      <c r="G414" s="4">
        <v>0.72013888888888899</v>
      </c>
      <c r="H414" s="26" t="s">
        <v>376</v>
      </c>
      <c r="I414" s="67">
        <v>0.88680555555555562</v>
      </c>
      <c r="J414" s="15">
        <f t="shared" si="69"/>
        <v>189</v>
      </c>
      <c r="K414" s="69">
        <v>69.502816666666661</v>
      </c>
      <c r="L414" s="8">
        <v>58.71776666666667</v>
      </c>
      <c r="M414" s="8" t="s">
        <v>551</v>
      </c>
      <c r="N414" s="49" t="s">
        <v>246</v>
      </c>
      <c r="O414" s="2" t="s">
        <v>355</v>
      </c>
      <c r="P414" s="2" t="s">
        <v>206</v>
      </c>
      <c r="Q414" s="5" t="s">
        <v>611</v>
      </c>
      <c r="R414" s="15">
        <v>513</v>
      </c>
      <c r="S414" s="15">
        <v>342</v>
      </c>
      <c r="T414" s="15">
        <v>150</v>
      </c>
      <c r="U414" s="15">
        <v>5</v>
      </c>
      <c r="V414" s="58">
        <v>5.3</v>
      </c>
      <c r="W414" s="58">
        <v>1.81</v>
      </c>
      <c r="X414" s="58">
        <v>1016.41</v>
      </c>
      <c r="Y414" s="15">
        <v>84</v>
      </c>
      <c r="Z414" s="5" t="s">
        <v>23</v>
      </c>
      <c r="AA414" s="63"/>
    </row>
    <row r="415" spans="1:27" x14ac:dyDescent="0.2">
      <c r="A415" s="18" t="s">
        <v>11</v>
      </c>
      <c r="B415" s="17" t="s">
        <v>984</v>
      </c>
      <c r="C415" s="18">
        <f t="shared" si="70"/>
        <v>7</v>
      </c>
      <c r="D415" s="18">
        <f t="shared" si="71"/>
        <v>7</v>
      </c>
      <c r="E415" s="18">
        <f t="shared" si="72"/>
        <v>2016</v>
      </c>
      <c r="F415" s="3">
        <v>42558</v>
      </c>
      <c r="G415" s="4">
        <v>0.78263888888888899</v>
      </c>
      <c r="H415" s="26" t="s">
        <v>376</v>
      </c>
      <c r="I415" s="67">
        <v>0.94930555555555562</v>
      </c>
      <c r="J415" s="15">
        <f t="shared" si="69"/>
        <v>189</v>
      </c>
      <c r="K415" s="69">
        <v>69.48996666666666</v>
      </c>
      <c r="L415" s="8">
        <v>58.679000000000002</v>
      </c>
      <c r="M415" s="8" t="s">
        <v>551</v>
      </c>
      <c r="N415" s="49" t="s">
        <v>246</v>
      </c>
      <c r="O415" s="2" t="s">
        <v>142</v>
      </c>
      <c r="P415" s="2" t="s">
        <v>206</v>
      </c>
      <c r="Q415" s="5" t="s">
        <v>611</v>
      </c>
      <c r="R415" s="15">
        <v>443</v>
      </c>
      <c r="S415" s="15">
        <v>288</v>
      </c>
      <c r="T415" s="15">
        <v>250</v>
      </c>
      <c r="U415" s="15">
        <v>3</v>
      </c>
      <c r="V415" s="58">
        <v>4.2</v>
      </c>
      <c r="W415" s="58">
        <v>2.95</v>
      </c>
      <c r="X415" s="58">
        <v>1016.27</v>
      </c>
      <c r="Y415" s="15">
        <v>91</v>
      </c>
      <c r="Z415" s="5" t="s">
        <v>23</v>
      </c>
      <c r="AA415" s="63"/>
    </row>
    <row r="416" spans="1:27" x14ac:dyDescent="0.2">
      <c r="A416" s="18" t="s">
        <v>11</v>
      </c>
      <c r="B416" s="17" t="s">
        <v>985</v>
      </c>
      <c r="C416" s="18">
        <f t="shared" si="70"/>
        <v>7</v>
      </c>
      <c r="D416" s="18">
        <f t="shared" si="71"/>
        <v>7</v>
      </c>
      <c r="E416" s="18">
        <f t="shared" si="72"/>
        <v>2016</v>
      </c>
      <c r="F416" s="3">
        <v>42558</v>
      </c>
      <c r="G416" s="4">
        <v>0.80555555555555547</v>
      </c>
      <c r="H416" s="26" t="s">
        <v>376</v>
      </c>
      <c r="I416" s="67">
        <v>0.97222222222222221</v>
      </c>
      <c r="J416" s="15">
        <f t="shared" si="69"/>
        <v>189</v>
      </c>
      <c r="K416" s="69">
        <v>69.499399999999994</v>
      </c>
      <c r="L416" s="8">
        <v>58.722066666666663</v>
      </c>
      <c r="M416" s="8" t="s">
        <v>551</v>
      </c>
      <c r="N416" s="49" t="s">
        <v>246</v>
      </c>
      <c r="O416" s="2" t="s">
        <v>608</v>
      </c>
      <c r="P416" s="2" t="s">
        <v>15</v>
      </c>
      <c r="Q416" s="5" t="s">
        <v>974</v>
      </c>
      <c r="R416" s="15">
        <v>524</v>
      </c>
      <c r="S416" s="15">
        <v>6</v>
      </c>
      <c r="T416" s="15">
        <v>340</v>
      </c>
      <c r="U416" s="15">
        <v>1</v>
      </c>
      <c r="V416" s="58">
        <v>3.4</v>
      </c>
      <c r="W416" s="58">
        <v>2.79</v>
      </c>
      <c r="X416" s="58">
        <v>1016.41</v>
      </c>
      <c r="Y416" s="15">
        <v>95</v>
      </c>
      <c r="Z416" s="5" t="s">
        <v>23</v>
      </c>
      <c r="AA416" s="63"/>
    </row>
    <row r="417" spans="1:27" x14ac:dyDescent="0.2">
      <c r="A417" s="18" t="s">
        <v>11</v>
      </c>
      <c r="B417" s="17" t="s">
        <v>985</v>
      </c>
      <c r="C417" s="18">
        <f t="shared" si="70"/>
        <v>7</v>
      </c>
      <c r="D417" s="18">
        <f t="shared" si="71"/>
        <v>7</v>
      </c>
      <c r="E417" s="18">
        <f t="shared" si="72"/>
        <v>2016</v>
      </c>
      <c r="F417" s="3">
        <v>42558</v>
      </c>
      <c r="G417" s="4">
        <v>0.83194444444444438</v>
      </c>
      <c r="H417" s="26" t="s">
        <v>376</v>
      </c>
      <c r="I417" s="67">
        <v>0.99861111111111101</v>
      </c>
      <c r="J417" s="15">
        <f t="shared" si="69"/>
        <v>189</v>
      </c>
      <c r="K417" s="69">
        <v>69.496700000000004</v>
      </c>
      <c r="L417" s="8">
        <v>58.720533333333336</v>
      </c>
      <c r="M417" s="8" t="s">
        <v>551</v>
      </c>
      <c r="N417" s="49" t="s">
        <v>246</v>
      </c>
      <c r="O417" s="2" t="s">
        <v>8</v>
      </c>
      <c r="P417" s="2" t="s">
        <v>15</v>
      </c>
      <c r="Q417" s="5" t="s">
        <v>974</v>
      </c>
      <c r="R417" s="15">
        <v>527</v>
      </c>
      <c r="S417" s="15">
        <v>273</v>
      </c>
      <c r="T417" s="15">
        <v>160</v>
      </c>
      <c r="U417" s="15">
        <v>6</v>
      </c>
      <c r="V417" s="58">
        <v>4</v>
      </c>
      <c r="W417" s="58">
        <v>2.4700000000000002</v>
      </c>
      <c r="X417" s="58">
        <v>1016.3</v>
      </c>
      <c r="Y417" s="15">
        <v>92</v>
      </c>
      <c r="Z417" s="5" t="s">
        <v>23</v>
      </c>
      <c r="AA417" s="63"/>
    </row>
    <row r="418" spans="1:27" x14ac:dyDescent="0.2">
      <c r="A418" s="18" t="s">
        <v>11</v>
      </c>
      <c r="B418" s="17" t="s">
        <v>986</v>
      </c>
      <c r="C418" s="18">
        <f t="shared" si="70"/>
        <v>7</v>
      </c>
      <c r="D418" s="18">
        <f t="shared" si="71"/>
        <v>7</v>
      </c>
      <c r="E418" s="18">
        <f t="shared" si="72"/>
        <v>2016</v>
      </c>
      <c r="F418" s="3">
        <v>42558</v>
      </c>
      <c r="G418" s="4">
        <v>0.84305555555555556</v>
      </c>
      <c r="H418" s="26" t="s">
        <v>379</v>
      </c>
      <c r="I418" s="67">
        <v>9.7222222222222224E-3</v>
      </c>
      <c r="J418" s="15">
        <f t="shared" si="69"/>
        <v>189</v>
      </c>
      <c r="K418" s="69">
        <v>69.499233333333336</v>
      </c>
      <c r="L418" s="8">
        <v>58.732500000000002</v>
      </c>
      <c r="M418" s="8" t="s">
        <v>551</v>
      </c>
      <c r="N418" s="49" t="s">
        <v>246</v>
      </c>
      <c r="O418" s="2" t="s">
        <v>380</v>
      </c>
      <c r="P418" s="2" t="s">
        <v>92</v>
      </c>
      <c r="Q418" s="5" t="s">
        <v>625</v>
      </c>
      <c r="R418" s="15">
        <v>522</v>
      </c>
      <c r="S418" s="15">
        <v>76</v>
      </c>
      <c r="T418" s="15">
        <v>160</v>
      </c>
      <c r="U418" s="15">
        <v>9</v>
      </c>
      <c r="V418" s="58">
        <v>3</v>
      </c>
      <c r="W418" s="58">
        <v>2.42</v>
      </c>
      <c r="X418" s="58">
        <v>1016.09</v>
      </c>
      <c r="Y418" s="15">
        <v>96</v>
      </c>
      <c r="Z418" s="5" t="s">
        <v>23</v>
      </c>
      <c r="AA418" s="63"/>
    </row>
    <row r="419" spans="1:27" x14ac:dyDescent="0.2">
      <c r="A419" s="18" t="s">
        <v>11</v>
      </c>
      <c r="B419" s="17" t="s">
        <v>986</v>
      </c>
      <c r="C419" s="18">
        <f t="shared" si="70"/>
        <v>7</v>
      </c>
      <c r="D419" s="18">
        <f t="shared" si="71"/>
        <v>7</v>
      </c>
      <c r="E419" s="18">
        <f t="shared" si="72"/>
        <v>2016</v>
      </c>
      <c r="F419" s="3">
        <v>42558</v>
      </c>
      <c r="G419" s="4">
        <v>0.86597222222222225</v>
      </c>
      <c r="H419" s="26" t="s">
        <v>379</v>
      </c>
      <c r="I419" s="67">
        <v>3.2638888888888891E-2</v>
      </c>
      <c r="J419" s="15">
        <f t="shared" si="69"/>
        <v>189</v>
      </c>
      <c r="K419" s="69">
        <v>69.506683333333328</v>
      </c>
      <c r="L419" s="8">
        <v>58.717449999999999</v>
      </c>
      <c r="M419" s="8" t="s">
        <v>551</v>
      </c>
      <c r="N419" s="49" t="s">
        <v>246</v>
      </c>
      <c r="O419" s="2" t="s">
        <v>381</v>
      </c>
      <c r="P419" s="2" t="s">
        <v>92</v>
      </c>
      <c r="Q419" s="5" t="s">
        <v>625</v>
      </c>
      <c r="R419" s="15">
        <v>505</v>
      </c>
      <c r="S419" s="15">
        <v>281</v>
      </c>
      <c r="T419" s="15">
        <v>160</v>
      </c>
      <c r="U419" s="15">
        <v>5</v>
      </c>
      <c r="V419" s="58">
        <v>4.2</v>
      </c>
      <c r="W419" s="58">
        <v>2.44</v>
      </c>
      <c r="X419" s="58">
        <v>1016.13</v>
      </c>
      <c r="Y419" s="15">
        <v>90</v>
      </c>
      <c r="Z419" s="5" t="s">
        <v>23</v>
      </c>
      <c r="AA419" s="63"/>
    </row>
    <row r="420" spans="1:27" x14ac:dyDescent="0.2">
      <c r="A420" s="18" t="s">
        <v>11</v>
      </c>
      <c r="B420" s="17" t="s">
        <v>987</v>
      </c>
      <c r="C420" s="18">
        <f t="shared" si="70"/>
        <v>7</v>
      </c>
      <c r="D420" s="18">
        <f t="shared" si="71"/>
        <v>7</v>
      </c>
      <c r="E420" s="18">
        <f t="shared" si="72"/>
        <v>2016</v>
      </c>
      <c r="F420" s="3">
        <v>42558</v>
      </c>
      <c r="G420" s="4">
        <v>0.87222222222222223</v>
      </c>
      <c r="H420" s="26" t="s">
        <v>379</v>
      </c>
      <c r="I420" s="67">
        <v>3.888888888888889E-2</v>
      </c>
      <c r="J420" s="15">
        <f t="shared" si="69"/>
        <v>189</v>
      </c>
      <c r="K420" s="69">
        <v>69.501149999999996</v>
      </c>
      <c r="L420" s="8">
        <v>58.736283333333333</v>
      </c>
      <c r="M420" s="8" t="s">
        <v>551</v>
      </c>
      <c r="N420" s="49" t="s">
        <v>246</v>
      </c>
      <c r="O420" s="2" t="s">
        <v>382</v>
      </c>
      <c r="P420" s="2" t="s">
        <v>92</v>
      </c>
      <c r="Q420" s="5" t="s">
        <v>626</v>
      </c>
      <c r="R420" s="15">
        <v>520</v>
      </c>
      <c r="S420" s="15">
        <v>182</v>
      </c>
      <c r="T420" s="15">
        <v>170</v>
      </c>
      <c r="U420" s="15">
        <v>7</v>
      </c>
      <c r="V420" s="58">
        <v>4.2</v>
      </c>
      <c r="W420" s="58">
        <v>2.4500000000000002</v>
      </c>
      <c r="X420" s="58">
        <v>1016.21</v>
      </c>
      <c r="Y420" s="15">
        <v>90</v>
      </c>
      <c r="Z420" s="5" t="s">
        <v>23</v>
      </c>
      <c r="AA420" s="63"/>
    </row>
    <row r="421" spans="1:27" x14ac:dyDescent="0.2">
      <c r="A421" s="18" t="s">
        <v>11</v>
      </c>
      <c r="B421" s="17" t="s">
        <v>987</v>
      </c>
      <c r="C421" s="18">
        <f t="shared" si="70"/>
        <v>7</v>
      </c>
      <c r="D421" s="18">
        <f t="shared" si="71"/>
        <v>7</v>
      </c>
      <c r="E421" s="18">
        <f t="shared" si="72"/>
        <v>2016</v>
      </c>
      <c r="F421" s="3">
        <v>42558</v>
      </c>
      <c r="G421" s="4">
        <v>0.90138888888888891</v>
      </c>
      <c r="H421" s="26" t="s">
        <v>379</v>
      </c>
      <c r="I421" s="67">
        <v>6.805555555555555E-2</v>
      </c>
      <c r="J421" s="15">
        <f t="shared" si="69"/>
        <v>189</v>
      </c>
      <c r="K421" s="69">
        <v>69.503900000000002</v>
      </c>
      <c r="L421" s="8">
        <v>58.70603333333333</v>
      </c>
      <c r="M421" s="8" t="s">
        <v>551</v>
      </c>
      <c r="N421" s="49" t="s">
        <v>246</v>
      </c>
      <c r="O421" s="2" t="s">
        <v>381</v>
      </c>
      <c r="P421" s="2" t="s">
        <v>92</v>
      </c>
      <c r="Q421" s="5" t="s">
        <v>626</v>
      </c>
      <c r="R421" s="15">
        <v>499</v>
      </c>
      <c r="S421" s="15">
        <v>352</v>
      </c>
      <c r="T421" s="15">
        <v>210</v>
      </c>
      <c r="U421" s="15">
        <v>7</v>
      </c>
      <c r="V421" s="58">
        <v>3.9</v>
      </c>
      <c r="W421" s="58">
        <v>2.5299999999999998</v>
      </c>
      <c r="X421" s="58">
        <v>1016.31</v>
      </c>
      <c r="Y421" s="15">
        <v>91</v>
      </c>
      <c r="Z421" s="5" t="s">
        <v>23</v>
      </c>
      <c r="AA421" s="63"/>
    </row>
    <row r="422" spans="1:27" x14ac:dyDescent="0.2">
      <c r="A422" s="18" t="s">
        <v>11</v>
      </c>
      <c r="B422" s="17" t="s">
        <v>557</v>
      </c>
      <c r="C422" s="18">
        <f t="shared" si="70"/>
        <v>7</v>
      </c>
      <c r="D422" s="18">
        <f t="shared" si="71"/>
        <v>7</v>
      </c>
      <c r="E422" s="18">
        <f t="shared" si="72"/>
        <v>2016</v>
      </c>
      <c r="F422" s="3">
        <v>42558</v>
      </c>
      <c r="G422" s="4">
        <v>0.98472222222222217</v>
      </c>
      <c r="H422" s="26" t="s">
        <v>379</v>
      </c>
      <c r="I422" s="67">
        <v>0.15138888888888888</v>
      </c>
      <c r="J422" s="15">
        <f t="shared" si="69"/>
        <v>189</v>
      </c>
      <c r="K422" s="69">
        <v>69.501983333333328</v>
      </c>
      <c r="L422" s="8">
        <v>57.872199999999999</v>
      </c>
      <c r="M422" s="8" t="s">
        <v>560</v>
      </c>
      <c r="N422" s="49" t="s">
        <v>248</v>
      </c>
      <c r="O422" s="2" t="s">
        <v>1000</v>
      </c>
      <c r="P422" s="2" t="s">
        <v>42</v>
      </c>
      <c r="Q422" s="5" t="s">
        <v>644</v>
      </c>
      <c r="R422" s="15">
        <v>283</v>
      </c>
      <c r="S422" s="15">
        <v>0</v>
      </c>
      <c r="T422" s="15">
        <v>200</v>
      </c>
      <c r="U422" s="15">
        <v>6</v>
      </c>
      <c r="V422" s="58">
        <v>3.1</v>
      </c>
      <c r="W422" s="58">
        <v>4.38</v>
      </c>
      <c r="X422" s="58">
        <v>1016.01</v>
      </c>
      <c r="Y422" s="15">
        <v>97</v>
      </c>
      <c r="Z422" s="5" t="s">
        <v>23</v>
      </c>
      <c r="AA422" s="63"/>
    </row>
    <row r="423" spans="1:27" x14ac:dyDescent="0.2">
      <c r="A423" s="18" t="s">
        <v>11</v>
      </c>
      <c r="B423" s="17" t="s">
        <v>557</v>
      </c>
      <c r="C423" s="18">
        <f t="shared" si="70"/>
        <v>8</v>
      </c>
      <c r="D423" s="18">
        <f t="shared" si="71"/>
        <v>7</v>
      </c>
      <c r="E423" s="18">
        <f t="shared" si="72"/>
        <v>2016</v>
      </c>
      <c r="F423" s="3">
        <v>42559</v>
      </c>
      <c r="G423" s="4">
        <v>9.7222222222222224E-3</v>
      </c>
      <c r="H423" s="26" t="s">
        <v>379</v>
      </c>
      <c r="I423" s="67">
        <v>0.1763888888888889</v>
      </c>
      <c r="J423" s="15">
        <f t="shared" si="69"/>
        <v>190</v>
      </c>
      <c r="K423" s="69">
        <v>69.497299999999996</v>
      </c>
      <c r="L423" s="8">
        <v>57.887616666666666</v>
      </c>
      <c r="M423" s="8" t="s">
        <v>560</v>
      </c>
      <c r="N423" s="49" t="s">
        <v>248</v>
      </c>
      <c r="O423" s="2" t="s">
        <v>25</v>
      </c>
      <c r="P423" s="2" t="s">
        <v>42</v>
      </c>
      <c r="Q423" s="5" t="s">
        <v>644</v>
      </c>
      <c r="R423" s="15">
        <v>287</v>
      </c>
      <c r="S423" s="15">
        <v>24</v>
      </c>
      <c r="T423" s="15">
        <v>185</v>
      </c>
      <c r="U423" s="15">
        <v>5</v>
      </c>
      <c r="V423" s="58">
        <v>3.8</v>
      </c>
      <c r="W423" s="58">
        <v>4.46</v>
      </c>
      <c r="X423" s="58">
        <v>1016.01</v>
      </c>
      <c r="Y423" s="15">
        <v>93</v>
      </c>
      <c r="Z423" s="5" t="s">
        <v>23</v>
      </c>
      <c r="AA423" s="63"/>
    </row>
    <row r="424" spans="1:27" x14ac:dyDescent="0.2">
      <c r="A424" s="18" t="s">
        <v>11</v>
      </c>
      <c r="B424" s="17" t="s">
        <v>988</v>
      </c>
      <c r="C424" s="18">
        <f t="shared" si="70"/>
        <v>8</v>
      </c>
      <c r="D424" s="18">
        <f t="shared" si="71"/>
        <v>7</v>
      </c>
      <c r="E424" s="18">
        <f t="shared" si="72"/>
        <v>2016</v>
      </c>
      <c r="F424" s="3">
        <v>42559</v>
      </c>
      <c r="G424" s="4">
        <v>1.8749999999999999E-2</v>
      </c>
      <c r="H424" s="26" t="s">
        <v>379</v>
      </c>
      <c r="I424" s="67">
        <v>0.18541666666666667</v>
      </c>
      <c r="J424" s="15">
        <f t="shared" si="69"/>
        <v>190</v>
      </c>
      <c r="K424" s="69">
        <v>69.50096666666667</v>
      </c>
      <c r="L424" s="8">
        <v>57.868583333333333</v>
      </c>
      <c r="M424" s="8" t="s">
        <v>560</v>
      </c>
      <c r="N424" s="49" t="s">
        <v>248</v>
      </c>
      <c r="O424" s="2" t="s">
        <v>620</v>
      </c>
      <c r="P424" s="2" t="s">
        <v>15</v>
      </c>
      <c r="Q424" s="5" t="s">
        <v>1001</v>
      </c>
      <c r="R424" s="15">
        <v>284</v>
      </c>
      <c r="S424" s="15">
        <v>28</v>
      </c>
      <c r="T424" s="15">
        <v>205</v>
      </c>
      <c r="U424" s="15">
        <v>7</v>
      </c>
      <c r="V424" s="58">
        <v>3.7</v>
      </c>
      <c r="W424" s="58">
        <v>4.5199999999999996</v>
      </c>
      <c r="X424" s="58">
        <v>1016.01</v>
      </c>
      <c r="Y424" s="15">
        <v>93</v>
      </c>
      <c r="Z424" s="5" t="s">
        <v>23</v>
      </c>
      <c r="AA424" s="63"/>
    </row>
    <row r="425" spans="1:27" x14ac:dyDescent="0.2">
      <c r="A425" s="18" t="s">
        <v>11</v>
      </c>
      <c r="B425" s="17" t="s">
        <v>988</v>
      </c>
      <c r="C425" s="18">
        <f t="shared" si="70"/>
        <v>8</v>
      </c>
      <c r="D425" s="18">
        <f t="shared" si="71"/>
        <v>7</v>
      </c>
      <c r="E425" s="18">
        <f t="shared" si="72"/>
        <v>2016</v>
      </c>
      <c r="F425" s="3">
        <v>42559</v>
      </c>
      <c r="G425" s="4">
        <v>3.888888888888889E-2</v>
      </c>
      <c r="H425" s="26" t="s">
        <v>379</v>
      </c>
      <c r="I425" s="67">
        <v>0.20555555555555557</v>
      </c>
      <c r="J425" s="15">
        <f t="shared" si="69"/>
        <v>190</v>
      </c>
      <c r="K425" s="69">
        <v>69.499983333333333</v>
      </c>
      <c r="L425" s="8">
        <v>57.881116666666664</v>
      </c>
      <c r="M425" s="8" t="s">
        <v>560</v>
      </c>
      <c r="N425" s="49" t="s">
        <v>248</v>
      </c>
      <c r="O425" s="2" t="s">
        <v>8</v>
      </c>
      <c r="P425" s="2" t="s">
        <v>15</v>
      </c>
      <c r="Q425" s="5" t="s">
        <v>1001</v>
      </c>
      <c r="R425" s="15">
        <v>283</v>
      </c>
      <c r="S425" s="15">
        <v>25</v>
      </c>
      <c r="T425" s="15">
        <v>208</v>
      </c>
      <c r="U425" s="15">
        <v>6</v>
      </c>
      <c r="V425" s="58">
        <v>4</v>
      </c>
      <c r="W425" s="58">
        <v>4.28</v>
      </c>
      <c r="X425" s="58">
        <v>1015.95</v>
      </c>
      <c r="Y425" s="15">
        <v>90</v>
      </c>
      <c r="Z425" s="5" t="s">
        <v>23</v>
      </c>
      <c r="AA425" s="63"/>
    </row>
    <row r="426" spans="1:27" x14ac:dyDescent="0.2">
      <c r="A426" s="18" t="s">
        <v>11</v>
      </c>
      <c r="B426" s="17" t="s">
        <v>558</v>
      </c>
      <c r="C426" s="18">
        <f t="shared" si="70"/>
        <v>8</v>
      </c>
      <c r="D426" s="18">
        <f t="shared" si="71"/>
        <v>7</v>
      </c>
      <c r="E426" s="18">
        <f t="shared" si="72"/>
        <v>2016</v>
      </c>
      <c r="F426" s="3">
        <v>42559</v>
      </c>
      <c r="G426" s="4">
        <v>6.458333333333334E-2</v>
      </c>
      <c r="H426" s="26" t="s">
        <v>379</v>
      </c>
      <c r="I426" s="67">
        <v>0.23124999999999998</v>
      </c>
      <c r="J426" s="15">
        <f t="shared" si="69"/>
        <v>190</v>
      </c>
      <c r="K426" s="69">
        <v>69.500500000000002</v>
      </c>
      <c r="L426" s="8">
        <v>58.154200000000003</v>
      </c>
      <c r="M426" s="8" t="s">
        <v>561</v>
      </c>
      <c r="N426" s="49" t="s">
        <v>283</v>
      </c>
      <c r="O426" s="2" t="s">
        <v>608</v>
      </c>
      <c r="P426" s="2" t="s">
        <v>15</v>
      </c>
      <c r="Q426" s="5" t="s">
        <v>1002</v>
      </c>
      <c r="R426" s="15">
        <v>288</v>
      </c>
      <c r="S426" s="15">
        <v>47</v>
      </c>
      <c r="T426" s="15">
        <v>200</v>
      </c>
      <c r="U426" s="15">
        <v>5</v>
      </c>
      <c r="V426" s="58">
        <v>2.6</v>
      </c>
      <c r="W426" s="58">
        <v>4.5</v>
      </c>
      <c r="X426" s="58">
        <v>1015.89</v>
      </c>
      <c r="Y426" s="15">
        <v>97</v>
      </c>
      <c r="Z426" s="5" t="s">
        <v>23</v>
      </c>
      <c r="AA426" s="63"/>
    </row>
    <row r="427" spans="1:27" x14ac:dyDescent="0.2">
      <c r="A427" s="18" t="s">
        <v>11</v>
      </c>
      <c r="B427" s="17" t="s">
        <v>558</v>
      </c>
      <c r="C427" s="18">
        <f t="shared" si="70"/>
        <v>8</v>
      </c>
      <c r="D427" s="18">
        <f t="shared" si="71"/>
        <v>7</v>
      </c>
      <c r="E427" s="18">
        <f t="shared" si="72"/>
        <v>2016</v>
      </c>
      <c r="F427" s="3">
        <v>42559</v>
      </c>
      <c r="G427" s="4">
        <v>8.8888888888888892E-2</v>
      </c>
      <c r="H427" s="26" t="s">
        <v>379</v>
      </c>
      <c r="I427" s="67">
        <v>0.25555555555555559</v>
      </c>
      <c r="J427" s="15">
        <f t="shared" si="69"/>
        <v>190</v>
      </c>
      <c r="K427" s="69">
        <v>69.500316666666663</v>
      </c>
      <c r="L427" s="8">
        <v>58.176116666666665</v>
      </c>
      <c r="M427" s="8" t="s">
        <v>561</v>
      </c>
      <c r="N427" s="49" t="s">
        <v>283</v>
      </c>
      <c r="O427" s="2" t="s">
        <v>8</v>
      </c>
      <c r="P427" s="2" t="s">
        <v>15</v>
      </c>
      <c r="Q427" s="5" t="s">
        <v>1002</v>
      </c>
      <c r="R427" s="15">
        <v>283</v>
      </c>
      <c r="S427" s="15">
        <v>342</v>
      </c>
      <c r="T427" s="15">
        <v>202</v>
      </c>
      <c r="U427" s="15">
        <v>8</v>
      </c>
      <c r="V427" s="58">
        <v>3.1</v>
      </c>
      <c r="W427" s="58">
        <v>4.01</v>
      </c>
      <c r="X427" s="58">
        <v>1015.94</v>
      </c>
      <c r="Y427" s="15">
        <v>94</v>
      </c>
      <c r="Z427" s="5" t="s">
        <v>23</v>
      </c>
      <c r="AA427" s="63"/>
    </row>
    <row r="428" spans="1:27" x14ac:dyDescent="0.2">
      <c r="A428" s="18" t="s">
        <v>11</v>
      </c>
      <c r="B428" s="17" t="s">
        <v>559</v>
      </c>
      <c r="C428" s="18">
        <f t="shared" si="70"/>
        <v>8</v>
      </c>
      <c r="D428" s="18">
        <f t="shared" si="71"/>
        <v>7</v>
      </c>
      <c r="E428" s="18">
        <f t="shared" si="72"/>
        <v>2016</v>
      </c>
      <c r="F428" s="3">
        <v>42559</v>
      </c>
      <c r="G428" s="4">
        <v>0.1125</v>
      </c>
      <c r="H428" s="26" t="s">
        <v>379</v>
      </c>
      <c r="I428" s="67">
        <v>0.27916666666666667</v>
      </c>
      <c r="J428" s="15">
        <f t="shared" si="69"/>
        <v>190</v>
      </c>
      <c r="K428" s="69">
        <v>69.500783333333331</v>
      </c>
      <c r="L428" s="8">
        <v>58.435650000000003</v>
      </c>
      <c r="M428" s="8" t="s">
        <v>562</v>
      </c>
      <c r="N428" s="49" t="s">
        <v>247</v>
      </c>
      <c r="O428" s="2" t="s">
        <v>608</v>
      </c>
      <c r="P428" s="2" t="s">
        <v>15</v>
      </c>
      <c r="Q428" s="5" t="s">
        <v>1003</v>
      </c>
      <c r="R428" s="15">
        <v>309</v>
      </c>
      <c r="S428" s="15">
        <v>109</v>
      </c>
      <c r="T428" s="15">
        <v>212</v>
      </c>
      <c r="U428" s="15">
        <v>8</v>
      </c>
      <c r="V428" s="58">
        <v>1.2</v>
      </c>
      <c r="W428" s="58">
        <v>3.64</v>
      </c>
      <c r="X428" s="58">
        <v>1015.7</v>
      </c>
      <c r="Y428" s="15">
        <v>99</v>
      </c>
      <c r="Z428" s="5" t="s">
        <v>23</v>
      </c>
      <c r="AA428" s="63"/>
    </row>
    <row r="429" spans="1:27" x14ac:dyDescent="0.2">
      <c r="A429" s="18" t="s">
        <v>11</v>
      </c>
      <c r="B429" s="17" t="s">
        <v>559</v>
      </c>
      <c r="C429" s="18">
        <f t="shared" si="70"/>
        <v>8</v>
      </c>
      <c r="D429" s="18">
        <f t="shared" si="71"/>
        <v>7</v>
      </c>
      <c r="E429" s="18">
        <f t="shared" si="72"/>
        <v>2016</v>
      </c>
      <c r="F429" s="3">
        <v>42559</v>
      </c>
      <c r="G429" s="4">
        <v>0.12430555555555556</v>
      </c>
      <c r="H429" s="26" t="s">
        <v>379</v>
      </c>
      <c r="I429" s="67">
        <v>0.29097222222222224</v>
      </c>
      <c r="J429" s="15">
        <f t="shared" si="69"/>
        <v>190</v>
      </c>
      <c r="K429" s="69">
        <v>69.502916666666664</v>
      </c>
      <c r="L429" s="8">
        <v>58.438099999999999</v>
      </c>
      <c r="M429" s="8" t="s">
        <v>562</v>
      </c>
      <c r="N429" s="49" t="s">
        <v>247</v>
      </c>
      <c r="O429" s="2" t="s">
        <v>8</v>
      </c>
      <c r="P429" s="2" t="s">
        <v>15</v>
      </c>
      <c r="Q429" s="5" t="s">
        <v>1003</v>
      </c>
      <c r="R429" s="15">
        <v>309</v>
      </c>
      <c r="S429" s="15">
        <v>113</v>
      </c>
      <c r="T429" s="15">
        <v>211</v>
      </c>
      <c r="U429" s="15">
        <v>4</v>
      </c>
      <c r="V429" s="58">
        <v>1.1000000000000001</v>
      </c>
      <c r="W429" s="58">
        <v>3.53</v>
      </c>
      <c r="X429" s="58">
        <v>1015.82</v>
      </c>
      <c r="Y429" s="15">
        <v>99</v>
      </c>
      <c r="Z429" s="5" t="s">
        <v>23</v>
      </c>
      <c r="AA429" s="63"/>
    </row>
    <row r="430" spans="1:27" x14ac:dyDescent="0.2">
      <c r="A430" s="18" t="s">
        <v>11</v>
      </c>
      <c r="B430" s="17" t="s">
        <v>567</v>
      </c>
      <c r="C430" s="18">
        <f t="shared" si="70"/>
        <v>8</v>
      </c>
      <c r="D430" s="18">
        <f t="shared" si="71"/>
        <v>7</v>
      </c>
      <c r="E430" s="18">
        <f t="shared" si="72"/>
        <v>2016</v>
      </c>
      <c r="F430" s="3">
        <v>42559</v>
      </c>
      <c r="G430" s="4">
        <v>0.19444444444444445</v>
      </c>
      <c r="H430" s="26" t="s">
        <v>379</v>
      </c>
      <c r="I430" s="67">
        <v>0.3611111111111111</v>
      </c>
      <c r="J430" s="15">
        <f t="shared" si="69"/>
        <v>190</v>
      </c>
      <c r="K430" s="69">
        <v>69.50021666666666</v>
      </c>
      <c r="L430" s="8">
        <v>58.001516666666667</v>
      </c>
      <c r="M430" s="8" t="s">
        <v>563</v>
      </c>
      <c r="N430" s="49" t="s">
        <v>247</v>
      </c>
      <c r="O430" s="2" t="s">
        <v>620</v>
      </c>
      <c r="P430" s="2" t="s">
        <v>15</v>
      </c>
      <c r="Q430" s="5" t="s">
        <v>1004</v>
      </c>
      <c r="R430" s="15">
        <v>840</v>
      </c>
      <c r="S430" s="15">
        <v>110</v>
      </c>
      <c r="T430" s="15">
        <v>100</v>
      </c>
      <c r="U430" s="15">
        <v>10</v>
      </c>
      <c r="V430" s="58">
        <v>-0.7</v>
      </c>
      <c r="W430" s="58">
        <v>2.65</v>
      </c>
      <c r="X430" s="58">
        <v>1015.68</v>
      </c>
      <c r="Y430" s="15">
        <v>99</v>
      </c>
      <c r="Z430" s="5" t="s">
        <v>23</v>
      </c>
      <c r="AA430" s="63"/>
    </row>
    <row r="431" spans="1:27" x14ac:dyDescent="0.2">
      <c r="A431" s="18" t="s">
        <v>11</v>
      </c>
      <c r="B431" s="17" t="s">
        <v>567</v>
      </c>
      <c r="C431" s="18">
        <f t="shared" si="70"/>
        <v>8</v>
      </c>
      <c r="D431" s="18">
        <f t="shared" si="71"/>
        <v>7</v>
      </c>
      <c r="E431" s="18">
        <f t="shared" si="72"/>
        <v>2016</v>
      </c>
      <c r="F431" s="3">
        <v>42559</v>
      </c>
      <c r="G431" s="4">
        <v>0.22361111111111109</v>
      </c>
      <c r="H431" s="26" t="s">
        <v>379</v>
      </c>
      <c r="I431" s="67">
        <v>0.39027777777777778</v>
      </c>
      <c r="J431" s="15">
        <f t="shared" si="69"/>
        <v>190</v>
      </c>
      <c r="K431" s="69">
        <v>69.502383333333327</v>
      </c>
      <c r="L431" s="8">
        <v>58.985733333333336</v>
      </c>
      <c r="M431" s="8" t="s">
        <v>563</v>
      </c>
      <c r="N431" s="49" t="s">
        <v>247</v>
      </c>
      <c r="O431" s="2" t="s">
        <v>8</v>
      </c>
      <c r="P431" s="2" t="s">
        <v>15</v>
      </c>
      <c r="Q431" s="5" t="s">
        <v>1004</v>
      </c>
      <c r="R431" s="15">
        <v>800</v>
      </c>
      <c r="S431" s="15">
        <v>112</v>
      </c>
      <c r="T431" s="15">
        <v>270</v>
      </c>
      <c r="U431" s="15">
        <v>5</v>
      </c>
      <c r="V431" s="58">
        <v>0.2</v>
      </c>
      <c r="W431" s="58">
        <v>1.8</v>
      </c>
      <c r="X431" s="58">
        <v>1015.83</v>
      </c>
      <c r="Y431" s="15">
        <v>99</v>
      </c>
      <c r="Z431" s="5" t="s">
        <v>23</v>
      </c>
      <c r="AA431" s="63"/>
    </row>
    <row r="432" spans="1:27" x14ac:dyDescent="0.2">
      <c r="A432" s="18" t="s">
        <v>11</v>
      </c>
      <c r="B432" s="17" t="s">
        <v>568</v>
      </c>
      <c r="C432" s="18">
        <f t="shared" si="70"/>
        <v>8</v>
      </c>
      <c r="D432" s="18">
        <f t="shared" si="71"/>
        <v>7</v>
      </c>
      <c r="E432" s="18">
        <f t="shared" si="72"/>
        <v>2016</v>
      </c>
      <c r="F432" s="3">
        <v>42559</v>
      </c>
      <c r="G432" s="4">
        <v>0.2638888888888889</v>
      </c>
      <c r="H432" s="26" t="s">
        <v>379</v>
      </c>
      <c r="I432" s="67">
        <v>0.43055555555555558</v>
      </c>
      <c r="J432" s="15">
        <f t="shared" si="69"/>
        <v>190</v>
      </c>
      <c r="K432" s="69">
        <v>69.50118333333333</v>
      </c>
      <c r="L432" s="8">
        <v>58.288783333333335</v>
      </c>
      <c r="M432" s="8" t="s">
        <v>564</v>
      </c>
      <c r="N432" s="49" t="s">
        <v>283</v>
      </c>
      <c r="O432" s="2" t="s">
        <v>620</v>
      </c>
      <c r="P432" s="2" t="s">
        <v>15</v>
      </c>
      <c r="Q432" s="5" t="s">
        <v>1005</v>
      </c>
      <c r="R432" s="15">
        <v>1200</v>
      </c>
      <c r="S432" s="15">
        <v>95</v>
      </c>
      <c r="T432" s="15">
        <v>80</v>
      </c>
      <c r="U432" s="15">
        <v>5</v>
      </c>
      <c r="V432" s="58">
        <v>-0.9</v>
      </c>
      <c r="W432" s="58">
        <v>1.93</v>
      </c>
      <c r="X432" s="58">
        <v>1015.48</v>
      </c>
      <c r="Y432" s="15">
        <v>99</v>
      </c>
      <c r="Z432" s="5" t="s">
        <v>23</v>
      </c>
      <c r="AA432" s="63"/>
    </row>
    <row r="433" spans="1:27" x14ac:dyDescent="0.2">
      <c r="A433" s="18" t="s">
        <v>11</v>
      </c>
      <c r="B433" s="17" t="s">
        <v>568</v>
      </c>
      <c r="C433" s="18">
        <f t="shared" si="70"/>
        <v>8</v>
      </c>
      <c r="D433" s="18">
        <f t="shared" si="71"/>
        <v>7</v>
      </c>
      <c r="E433" s="18">
        <f t="shared" si="72"/>
        <v>2016</v>
      </c>
      <c r="F433" s="3">
        <v>42559</v>
      </c>
      <c r="G433" s="4">
        <v>0.27430555555555552</v>
      </c>
      <c r="H433" s="26" t="s">
        <v>379</v>
      </c>
      <c r="I433" s="67">
        <v>0.44097222222222227</v>
      </c>
      <c r="J433" s="15">
        <f t="shared" si="69"/>
        <v>190</v>
      </c>
      <c r="K433" s="69">
        <v>69.5047</v>
      </c>
      <c r="L433" s="8">
        <v>59.261116666666666</v>
      </c>
      <c r="M433" s="8" t="s">
        <v>564</v>
      </c>
      <c r="N433" s="49" t="s">
        <v>283</v>
      </c>
      <c r="O433" s="2" t="s">
        <v>8</v>
      </c>
      <c r="P433" s="2" t="s">
        <v>15</v>
      </c>
      <c r="Q433" s="5" t="s">
        <v>1005</v>
      </c>
      <c r="R433" s="15">
        <v>1209</v>
      </c>
      <c r="S433" s="15">
        <v>117</v>
      </c>
      <c r="T433" s="15">
        <v>320</v>
      </c>
      <c r="U433" s="15">
        <v>5</v>
      </c>
      <c r="V433" s="58">
        <v>-0.4</v>
      </c>
      <c r="W433" s="58">
        <v>1.1399999999999999</v>
      </c>
      <c r="X433" s="58">
        <v>1015.63</v>
      </c>
      <c r="Y433" s="15">
        <v>99</v>
      </c>
      <c r="Z433" s="5" t="s">
        <v>23</v>
      </c>
      <c r="AA433" s="63"/>
    </row>
    <row r="434" spans="1:27" x14ac:dyDescent="0.2">
      <c r="A434" s="18" t="s">
        <v>11</v>
      </c>
      <c r="B434" s="17" t="s">
        <v>569</v>
      </c>
      <c r="C434" s="18">
        <f t="shared" si="70"/>
        <v>8</v>
      </c>
      <c r="D434" s="18">
        <f t="shared" si="71"/>
        <v>7</v>
      </c>
      <c r="E434" s="18">
        <f t="shared" si="72"/>
        <v>2016</v>
      </c>
      <c r="F434" s="3">
        <v>42559</v>
      </c>
      <c r="G434" s="4">
        <v>0.32291666666666669</v>
      </c>
      <c r="H434" s="26" t="s">
        <v>379</v>
      </c>
      <c r="I434" s="67">
        <v>0.48958333333333331</v>
      </c>
      <c r="J434" s="15">
        <f t="shared" si="69"/>
        <v>190</v>
      </c>
      <c r="K434" s="69">
        <v>69.502066666666664</v>
      </c>
      <c r="L434" s="8">
        <v>59.262700000000002</v>
      </c>
      <c r="M434" s="8" t="s">
        <v>566</v>
      </c>
      <c r="N434" s="49" t="s">
        <v>46</v>
      </c>
      <c r="O434" s="2" t="s">
        <v>32</v>
      </c>
      <c r="P434" s="2" t="s">
        <v>46</v>
      </c>
      <c r="Q434" s="5" t="s">
        <v>617</v>
      </c>
      <c r="R434" s="15">
        <v>1211</v>
      </c>
      <c r="S434" s="15">
        <v>258</v>
      </c>
      <c r="T434" s="15">
        <v>320</v>
      </c>
      <c r="U434" s="15">
        <v>5</v>
      </c>
      <c r="V434" s="58">
        <v>-0.5</v>
      </c>
      <c r="W434" s="58">
        <v>1.33</v>
      </c>
      <c r="X434" s="58">
        <v>1015.64</v>
      </c>
      <c r="Y434" s="15">
        <v>99</v>
      </c>
      <c r="Z434" s="5" t="s">
        <v>23</v>
      </c>
      <c r="AA434" s="63"/>
    </row>
    <row r="435" spans="1:27" x14ac:dyDescent="0.2">
      <c r="A435" s="18" t="s">
        <v>11</v>
      </c>
      <c r="B435" s="17" t="s">
        <v>569</v>
      </c>
      <c r="C435" s="18">
        <f t="shared" si="70"/>
        <v>8</v>
      </c>
      <c r="D435" s="18">
        <f t="shared" si="71"/>
        <v>7</v>
      </c>
      <c r="E435" s="18">
        <f t="shared" si="72"/>
        <v>2016</v>
      </c>
      <c r="F435" s="3">
        <v>42559</v>
      </c>
      <c r="G435" s="4">
        <v>0.38541666666666669</v>
      </c>
      <c r="H435" s="26" t="s">
        <v>379</v>
      </c>
      <c r="I435" s="67">
        <v>0.55208333333333337</v>
      </c>
      <c r="J435" s="15">
        <f t="shared" si="69"/>
        <v>190</v>
      </c>
      <c r="K435" s="69">
        <v>69.440466666666666</v>
      </c>
      <c r="L435" s="8">
        <v>59.686149999999998</v>
      </c>
      <c r="M435" s="8" t="s">
        <v>566</v>
      </c>
      <c r="N435" s="49" t="s">
        <v>46</v>
      </c>
      <c r="O435" s="2" t="s">
        <v>33</v>
      </c>
      <c r="P435" s="2" t="s">
        <v>46</v>
      </c>
      <c r="Q435" s="5" t="s">
        <v>617</v>
      </c>
      <c r="R435" s="15">
        <v>1420</v>
      </c>
      <c r="S435" s="15">
        <v>255</v>
      </c>
      <c r="T435" s="15">
        <v>110</v>
      </c>
      <c r="U435" s="15">
        <v>15</v>
      </c>
      <c r="V435" s="58">
        <v>-0.6</v>
      </c>
      <c r="W435" s="58">
        <v>1.93</v>
      </c>
      <c r="X435" s="58">
        <v>1015.73</v>
      </c>
      <c r="Y435" s="15">
        <v>99</v>
      </c>
      <c r="Z435" s="5" t="s">
        <v>23</v>
      </c>
      <c r="AA435" s="63"/>
    </row>
    <row r="436" spans="1:27" x14ac:dyDescent="0.2">
      <c r="A436" s="18" t="s">
        <v>11</v>
      </c>
      <c r="B436" s="17" t="s">
        <v>570</v>
      </c>
      <c r="C436" s="18">
        <f t="shared" si="70"/>
        <v>8</v>
      </c>
      <c r="D436" s="18">
        <f t="shared" si="71"/>
        <v>7</v>
      </c>
      <c r="E436" s="18">
        <f t="shared" si="72"/>
        <v>2016</v>
      </c>
      <c r="F436" s="3">
        <v>42559</v>
      </c>
      <c r="G436" s="4">
        <v>0.42499999999999999</v>
      </c>
      <c r="H436" s="26" t="s">
        <v>379</v>
      </c>
      <c r="I436" s="67">
        <v>0.59166666666666667</v>
      </c>
      <c r="J436" s="15">
        <f t="shared" si="69"/>
        <v>190</v>
      </c>
      <c r="K436" s="69">
        <v>69.511833333333328</v>
      </c>
      <c r="L436" s="8">
        <v>59.806133333333335</v>
      </c>
      <c r="M436" s="8" t="s">
        <v>565</v>
      </c>
      <c r="N436" s="49" t="s">
        <v>246</v>
      </c>
      <c r="O436" s="2" t="s">
        <v>612</v>
      </c>
      <c r="P436" s="2" t="s">
        <v>15</v>
      </c>
      <c r="Q436" s="5" t="s">
        <v>1006</v>
      </c>
      <c r="R436" s="15">
        <v>1425</v>
      </c>
      <c r="S436" s="15">
        <v>60</v>
      </c>
      <c r="T436" s="15">
        <v>240</v>
      </c>
      <c r="U436" s="15">
        <v>10</v>
      </c>
      <c r="V436" s="58">
        <v>-0.2</v>
      </c>
      <c r="W436" s="58">
        <v>2.08</v>
      </c>
      <c r="X436" s="58">
        <v>1015.68</v>
      </c>
      <c r="Y436" s="15">
        <v>99</v>
      </c>
      <c r="Z436" s="5" t="s">
        <v>23</v>
      </c>
      <c r="AA436" s="63"/>
    </row>
    <row r="437" spans="1:27" x14ac:dyDescent="0.2">
      <c r="A437" s="18" t="s">
        <v>11</v>
      </c>
      <c r="B437" s="17" t="s">
        <v>570</v>
      </c>
      <c r="C437" s="18">
        <f t="shared" si="70"/>
        <v>8</v>
      </c>
      <c r="D437" s="18">
        <f t="shared" si="71"/>
        <v>7</v>
      </c>
      <c r="E437" s="18">
        <f t="shared" si="72"/>
        <v>2016</v>
      </c>
      <c r="F437" s="3">
        <v>42559</v>
      </c>
      <c r="G437" s="4">
        <v>0.45</v>
      </c>
      <c r="H437" s="26" t="s">
        <v>379</v>
      </c>
      <c r="I437" s="67">
        <v>0.6166666666666667</v>
      </c>
      <c r="J437" s="15">
        <f t="shared" si="69"/>
        <v>190</v>
      </c>
      <c r="K437" s="69">
        <v>69.514849999999996</v>
      </c>
      <c r="L437" s="8">
        <v>59.794066666666666</v>
      </c>
      <c r="M437" s="8" t="s">
        <v>565</v>
      </c>
      <c r="N437" s="49" t="s">
        <v>246</v>
      </c>
      <c r="O437" s="2" t="s">
        <v>8</v>
      </c>
      <c r="P437" s="2" t="s">
        <v>15</v>
      </c>
      <c r="Q437" s="5" t="s">
        <v>1006</v>
      </c>
      <c r="R437" s="15">
        <v>1417</v>
      </c>
      <c r="S437" s="15">
        <v>350</v>
      </c>
      <c r="T437" s="15">
        <v>215</v>
      </c>
      <c r="U437" s="15">
        <v>6</v>
      </c>
      <c r="V437" s="58">
        <v>0.3</v>
      </c>
      <c r="W437" s="58">
        <v>1.64</v>
      </c>
      <c r="X437" s="58">
        <v>1015.46</v>
      </c>
      <c r="Y437" s="15">
        <v>99</v>
      </c>
      <c r="Z437" s="5" t="s">
        <v>23</v>
      </c>
      <c r="AA437" s="63"/>
    </row>
    <row r="438" spans="1:27" x14ac:dyDescent="0.2">
      <c r="A438" s="18" t="s">
        <v>11</v>
      </c>
      <c r="B438" s="17" t="s">
        <v>989</v>
      </c>
      <c r="C438" s="18">
        <f t="shared" si="70"/>
        <v>8</v>
      </c>
      <c r="D438" s="18">
        <f t="shared" si="71"/>
        <v>7</v>
      </c>
      <c r="E438" s="18">
        <f t="shared" si="72"/>
        <v>2016</v>
      </c>
      <c r="F438" s="3">
        <v>42559</v>
      </c>
      <c r="G438" s="4">
        <v>0.45763888888888887</v>
      </c>
      <c r="H438" s="26" t="s">
        <v>379</v>
      </c>
      <c r="I438" s="67">
        <v>0.62430555555555556</v>
      </c>
      <c r="J438" s="15">
        <f t="shared" si="69"/>
        <v>190</v>
      </c>
      <c r="K438" s="69">
        <v>69.518466666666669</v>
      </c>
      <c r="L438" s="8">
        <v>59.792966666666665</v>
      </c>
      <c r="M438" s="8" t="s">
        <v>565</v>
      </c>
      <c r="N438" s="49" t="s">
        <v>246</v>
      </c>
      <c r="O438" s="2" t="s">
        <v>24</v>
      </c>
      <c r="P438" s="2" t="s">
        <v>42</v>
      </c>
      <c r="Q438" s="5" t="s">
        <v>645</v>
      </c>
      <c r="R438" s="15">
        <v>1414</v>
      </c>
      <c r="S438" s="15">
        <v>23</v>
      </c>
      <c r="T438" s="15">
        <v>200</v>
      </c>
      <c r="U438" s="15">
        <v>10</v>
      </c>
      <c r="V438" s="58">
        <v>0.1</v>
      </c>
      <c r="W438" s="58">
        <v>1.73</v>
      </c>
      <c r="X438" s="58">
        <v>1015.43</v>
      </c>
      <c r="Y438" s="15">
        <v>99</v>
      </c>
      <c r="Z438" s="5" t="s">
        <v>23</v>
      </c>
      <c r="AA438" s="63"/>
    </row>
    <row r="439" spans="1:27" x14ac:dyDescent="0.2">
      <c r="A439" s="18" t="s">
        <v>11</v>
      </c>
      <c r="B439" s="17" t="s">
        <v>989</v>
      </c>
      <c r="C439" s="18">
        <f t="shared" si="70"/>
        <v>8</v>
      </c>
      <c r="D439" s="18">
        <f t="shared" si="71"/>
        <v>7</v>
      </c>
      <c r="E439" s="18">
        <f t="shared" si="72"/>
        <v>2016</v>
      </c>
      <c r="F439" s="3">
        <v>42559</v>
      </c>
      <c r="G439" s="4">
        <v>0.47986111111111113</v>
      </c>
      <c r="H439" s="26" t="s">
        <v>379</v>
      </c>
      <c r="I439" s="67">
        <v>0.64652777777777781</v>
      </c>
      <c r="J439" s="15">
        <f t="shared" si="69"/>
        <v>190</v>
      </c>
      <c r="K439" s="69">
        <v>69.514600000000002</v>
      </c>
      <c r="L439" s="8">
        <v>59.788233333333331</v>
      </c>
      <c r="M439" s="8" t="s">
        <v>565</v>
      </c>
      <c r="N439" s="49" t="s">
        <v>246</v>
      </c>
      <c r="O439" s="2" t="s">
        <v>25</v>
      </c>
      <c r="P439" s="2" t="s">
        <v>42</v>
      </c>
      <c r="Q439" s="5" t="s">
        <v>645</v>
      </c>
      <c r="R439" s="15">
        <v>1416</v>
      </c>
      <c r="S439" s="15">
        <v>40</v>
      </c>
      <c r="T439" s="15">
        <v>210</v>
      </c>
      <c r="U439" s="15">
        <v>7</v>
      </c>
      <c r="V439" s="58">
        <v>0.7</v>
      </c>
      <c r="W439" s="58">
        <v>1.83</v>
      </c>
      <c r="X439" s="58">
        <v>1015.34</v>
      </c>
      <c r="Y439" s="15">
        <v>99</v>
      </c>
      <c r="Z439" s="5" t="s">
        <v>23</v>
      </c>
      <c r="AA439" s="63"/>
    </row>
    <row r="440" spans="1:27" x14ac:dyDescent="0.2">
      <c r="A440" s="18" t="s">
        <v>11</v>
      </c>
      <c r="B440" s="17" t="s">
        <v>990</v>
      </c>
      <c r="C440" s="18">
        <f t="shared" si="70"/>
        <v>8</v>
      </c>
      <c r="D440" s="18">
        <f t="shared" si="71"/>
        <v>7</v>
      </c>
      <c r="E440" s="18">
        <f t="shared" si="72"/>
        <v>2016</v>
      </c>
      <c r="F440" s="3">
        <v>42559</v>
      </c>
      <c r="G440" s="4">
        <v>0.50624999999999998</v>
      </c>
      <c r="H440" s="26" t="s">
        <v>379</v>
      </c>
      <c r="I440" s="67">
        <v>0.67291666666666661</v>
      </c>
      <c r="J440" s="15">
        <f t="shared" si="69"/>
        <v>190</v>
      </c>
      <c r="K440" s="69">
        <v>69.509916666666669</v>
      </c>
      <c r="L440" s="8">
        <v>59.807633333333335</v>
      </c>
      <c r="M440" s="8" t="s">
        <v>565</v>
      </c>
      <c r="N440" s="49" t="s">
        <v>246</v>
      </c>
      <c r="O440" s="2" t="s">
        <v>123</v>
      </c>
      <c r="P440" s="2" t="s">
        <v>194</v>
      </c>
      <c r="Q440" s="5" t="s">
        <v>636</v>
      </c>
      <c r="R440" s="15">
        <v>1425</v>
      </c>
      <c r="S440" s="15">
        <v>32</v>
      </c>
      <c r="T440" s="15">
        <v>185</v>
      </c>
      <c r="U440" s="15">
        <v>12</v>
      </c>
      <c r="V440" s="58">
        <v>0.4</v>
      </c>
      <c r="W440" s="58">
        <v>2.09</v>
      </c>
      <c r="X440" s="58">
        <v>1015.26</v>
      </c>
      <c r="Y440" s="15">
        <v>99</v>
      </c>
      <c r="Z440" s="5" t="s">
        <v>23</v>
      </c>
      <c r="AA440" s="63"/>
    </row>
    <row r="441" spans="1:27" x14ac:dyDescent="0.2">
      <c r="A441" s="18" t="s">
        <v>11</v>
      </c>
      <c r="B441" s="17" t="s">
        <v>991</v>
      </c>
      <c r="C441" s="18">
        <f t="shared" si="70"/>
        <v>8</v>
      </c>
      <c r="D441" s="18">
        <f t="shared" si="71"/>
        <v>7</v>
      </c>
      <c r="E441" s="18">
        <f t="shared" si="72"/>
        <v>2016</v>
      </c>
      <c r="F441" s="3">
        <v>42559</v>
      </c>
      <c r="G441" s="4">
        <v>0.51666666666666672</v>
      </c>
      <c r="H441" s="26" t="s">
        <v>379</v>
      </c>
      <c r="I441" s="67">
        <v>0.68333333333333324</v>
      </c>
      <c r="J441" s="15">
        <f t="shared" si="69"/>
        <v>190</v>
      </c>
      <c r="K441" s="69">
        <v>69.512416666666667</v>
      </c>
      <c r="L441" s="8">
        <v>59.804233333333336</v>
      </c>
      <c r="M441" s="8" t="s">
        <v>565</v>
      </c>
      <c r="N441" s="49" t="s">
        <v>246</v>
      </c>
      <c r="O441" s="2" t="s">
        <v>28</v>
      </c>
      <c r="P441" s="2" t="s">
        <v>44</v>
      </c>
      <c r="Q441" s="5" t="s">
        <v>625</v>
      </c>
      <c r="R441" s="15">
        <v>1419</v>
      </c>
      <c r="S441" s="15">
        <v>236</v>
      </c>
      <c r="T441" s="15">
        <v>205</v>
      </c>
      <c r="U441" s="15">
        <v>9</v>
      </c>
      <c r="V441" s="58">
        <v>0.9</v>
      </c>
      <c r="W441" s="58">
        <v>2.13</v>
      </c>
      <c r="X441" s="58">
        <v>1015.33</v>
      </c>
      <c r="Y441" s="15">
        <v>99</v>
      </c>
      <c r="Z441" s="5" t="s">
        <v>23</v>
      </c>
      <c r="AA441" s="63"/>
    </row>
    <row r="442" spans="1:27" x14ac:dyDescent="0.2">
      <c r="A442" s="18" t="s">
        <v>11</v>
      </c>
      <c r="B442" s="17" t="s">
        <v>991</v>
      </c>
      <c r="C442" s="18">
        <f t="shared" si="70"/>
        <v>8</v>
      </c>
      <c r="D442" s="18">
        <f t="shared" si="71"/>
        <v>7</v>
      </c>
      <c r="E442" s="18">
        <f t="shared" si="72"/>
        <v>2016</v>
      </c>
      <c r="F442" s="3">
        <v>42559</v>
      </c>
      <c r="G442" s="4">
        <v>0.52847222222222223</v>
      </c>
      <c r="H442" s="26" t="s">
        <v>379</v>
      </c>
      <c r="I442" s="67">
        <v>0.69513888888888886</v>
      </c>
      <c r="J442" s="15">
        <f t="shared" si="69"/>
        <v>190</v>
      </c>
      <c r="K442" s="69">
        <v>69.508083333333332</v>
      </c>
      <c r="L442" s="8">
        <v>59.787516666666669</v>
      </c>
      <c r="M442" s="8" t="s">
        <v>565</v>
      </c>
      <c r="N442" s="49" t="s">
        <v>246</v>
      </c>
      <c r="O442" s="2" t="s">
        <v>375</v>
      </c>
      <c r="P442" s="2" t="s">
        <v>44</v>
      </c>
      <c r="Q442" s="5" t="s">
        <v>625</v>
      </c>
      <c r="R442" s="15">
        <v>1417</v>
      </c>
      <c r="S442" s="15">
        <v>78</v>
      </c>
      <c r="T442" s="15">
        <v>204</v>
      </c>
      <c r="U442" s="15">
        <v>12</v>
      </c>
      <c r="V442" s="58">
        <v>0.4</v>
      </c>
      <c r="W442" s="58">
        <v>2.1800000000000002</v>
      </c>
      <c r="X442" s="58">
        <v>1015.32</v>
      </c>
      <c r="Y442" s="15">
        <v>99</v>
      </c>
      <c r="Z442" s="5" t="s">
        <v>23</v>
      </c>
      <c r="AA442" s="63"/>
    </row>
    <row r="443" spans="1:27" x14ac:dyDescent="0.2">
      <c r="A443" s="18" t="s">
        <v>11</v>
      </c>
      <c r="B443" s="17" t="s">
        <v>992</v>
      </c>
      <c r="C443" s="18">
        <f t="shared" si="70"/>
        <v>8</v>
      </c>
      <c r="D443" s="18">
        <f t="shared" si="71"/>
        <v>7</v>
      </c>
      <c r="E443" s="18">
        <f t="shared" si="72"/>
        <v>2016</v>
      </c>
      <c r="F443" s="3">
        <v>42559</v>
      </c>
      <c r="G443" s="4">
        <v>0.54375000000000007</v>
      </c>
      <c r="H443" s="26" t="s">
        <v>379</v>
      </c>
      <c r="I443" s="67">
        <v>0.7104166666666667</v>
      </c>
      <c r="J443" s="15">
        <f t="shared" si="69"/>
        <v>190</v>
      </c>
      <c r="K443" s="69">
        <v>69.511233333333337</v>
      </c>
      <c r="L443" s="8">
        <v>59.802199999999999</v>
      </c>
      <c r="M443" s="8" t="s">
        <v>565</v>
      </c>
      <c r="N443" s="49" t="s">
        <v>246</v>
      </c>
      <c r="O443" s="2" t="s">
        <v>26</v>
      </c>
      <c r="P443" s="2" t="s">
        <v>43</v>
      </c>
      <c r="Q443" s="5" t="s">
        <v>638</v>
      </c>
      <c r="R443" s="15">
        <v>1420</v>
      </c>
      <c r="S443" s="15">
        <v>13</v>
      </c>
      <c r="T443" s="15">
        <v>212</v>
      </c>
      <c r="U443" s="15">
        <v>8</v>
      </c>
      <c r="V443" s="58">
        <v>0.5</v>
      </c>
      <c r="W443" s="58">
        <v>2.13</v>
      </c>
      <c r="X443" s="58">
        <v>1015.26</v>
      </c>
      <c r="Y443" s="15">
        <v>99</v>
      </c>
      <c r="Z443" s="5" t="s">
        <v>23</v>
      </c>
      <c r="AA443" s="63"/>
    </row>
    <row r="444" spans="1:27" x14ac:dyDescent="0.2">
      <c r="A444" s="18" t="s">
        <v>11</v>
      </c>
      <c r="B444" s="17" t="s">
        <v>992</v>
      </c>
      <c r="C444" s="18">
        <f t="shared" si="70"/>
        <v>8</v>
      </c>
      <c r="D444" s="18">
        <f t="shared" si="71"/>
        <v>7</v>
      </c>
      <c r="E444" s="18">
        <f t="shared" si="72"/>
        <v>2016</v>
      </c>
      <c r="F444" s="3">
        <v>42559</v>
      </c>
      <c r="G444" s="4">
        <v>0.56041666666666667</v>
      </c>
      <c r="H444" s="26" t="s">
        <v>379</v>
      </c>
      <c r="I444" s="67">
        <v>0.7270833333333333</v>
      </c>
      <c r="J444" s="15">
        <f t="shared" si="69"/>
        <v>190</v>
      </c>
      <c r="K444" s="69">
        <v>69.51121666666667</v>
      </c>
      <c r="L444" s="8">
        <v>59.790750000000003</v>
      </c>
      <c r="M444" s="8" t="s">
        <v>565</v>
      </c>
      <c r="N444" s="49" t="s">
        <v>246</v>
      </c>
      <c r="O444" s="2" t="s">
        <v>27</v>
      </c>
      <c r="P444" s="2" t="s">
        <v>43</v>
      </c>
      <c r="Q444" s="5" t="s">
        <v>638</v>
      </c>
      <c r="R444" s="15">
        <v>1418</v>
      </c>
      <c r="S444" s="15">
        <v>340</v>
      </c>
      <c r="T444" s="15">
        <v>205</v>
      </c>
      <c r="U444" s="15">
        <v>8</v>
      </c>
      <c r="V444" s="58">
        <v>0.7</v>
      </c>
      <c r="W444" s="58">
        <v>1.94</v>
      </c>
      <c r="X444" s="58">
        <v>1015.34</v>
      </c>
      <c r="Y444" s="15">
        <v>99</v>
      </c>
      <c r="Z444" s="5" t="s">
        <v>23</v>
      </c>
      <c r="AA444" s="63"/>
    </row>
    <row r="445" spans="1:27" x14ac:dyDescent="0.2">
      <c r="A445" s="18" t="s">
        <v>11</v>
      </c>
      <c r="B445" s="17" t="s">
        <v>993</v>
      </c>
      <c r="C445" s="18">
        <f t="shared" si="70"/>
        <v>8</v>
      </c>
      <c r="D445" s="18">
        <f t="shared" si="71"/>
        <v>7</v>
      </c>
      <c r="E445" s="18">
        <f t="shared" si="72"/>
        <v>2016</v>
      </c>
      <c r="F445" s="3">
        <v>42559</v>
      </c>
      <c r="G445" s="4">
        <v>0.56805555555555554</v>
      </c>
      <c r="H445" s="26" t="s">
        <v>379</v>
      </c>
      <c r="I445" s="67">
        <v>0.73472222222222217</v>
      </c>
      <c r="J445" s="15">
        <f t="shared" si="69"/>
        <v>190</v>
      </c>
      <c r="K445" s="69">
        <v>69.511250000000004</v>
      </c>
      <c r="L445" s="8">
        <v>59.808450000000001</v>
      </c>
      <c r="M445" s="8" t="s">
        <v>565</v>
      </c>
      <c r="N445" s="49" t="s">
        <v>246</v>
      </c>
      <c r="O445" s="2" t="s">
        <v>608</v>
      </c>
      <c r="P445" s="2" t="s">
        <v>15</v>
      </c>
      <c r="Q445" s="5" t="s">
        <v>1007</v>
      </c>
      <c r="R445" s="15">
        <v>1424</v>
      </c>
      <c r="S445" s="15">
        <v>341</v>
      </c>
      <c r="T445" s="15">
        <v>207</v>
      </c>
      <c r="U445" s="15">
        <v>8</v>
      </c>
      <c r="V445" s="58">
        <v>0.9</v>
      </c>
      <c r="W445" s="58">
        <v>2.12</v>
      </c>
      <c r="X445" s="58">
        <v>1015.33</v>
      </c>
      <c r="Y445" s="15">
        <v>99</v>
      </c>
      <c r="Z445" s="5" t="s">
        <v>23</v>
      </c>
      <c r="AA445" s="63"/>
    </row>
    <row r="446" spans="1:27" x14ac:dyDescent="0.2">
      <c r="A446" s="18" t="s">
        <v>11</v>
      </c>
      <c r="B446" s="17" t="s">
        <v>993</v>
      </c>
      <c r="C446" s="18">
        <f t="shared" si="70"/>
        <v>8</v>
      </c>
      <c r="D446" s="18">
        <f t="shared" si="71"/>
        <v>7</v>
      </c>
      <c r="E446" s="18">
        <f t="shared" si="72"/>
        <v>2016</v>
      </c>
      <c r="F446" s="3">
        <v>42559</v>
      </c>
      <c r="G446" s="4">
        <v>0.59444444444444444</v>
      </c>
      <c r="H446" s="26" t="s">
        <v>379</v>
      </c>
      <c r="I446" s="67">
        <v>0.76111111111111107</v>
      </c>
      <c r="J446" s="15">
        <f t="shared" si="69"/>
        <v>190</v>
      </c>
      <c r="K446" s="69">
        <v>69.510050000000007</v>
      </c>
      <c r="L446" s="8">
        <v>59.806316666666667</v>
      </c>
      <c r="M446" s="8" t="s">
        <v>565</v>
      </c>
      <c r="N446" s="49" t="s">
        <v>246</v>
      </c>
      <c r="O446" s="2" t="s">
        <v>8</v>
      </c>
      <c r="P446" s="2" t="s">
        <v>15</v>
      </c>
      <c r="Q446" s="5" t="s">
        <v>1007</v>
      </c>
      <c r="R446" s="15">
        <v>1423</v>
      </c>
      <c r="S446" s="15">
        <v>70</v>
      </c>
      <c r="T446" s="15">
        <v>210</v>
      </c>
      <c r="U446" s="15">
        <v>9</v>
      </c>
      <c r="V446" s="58">
        <v>2</v>
      </c>
      <c r="W446" s="58">
        <v>1.98</v>
      </c>
      <c r="X446" s="58">
        <v>1015.39</v>
      </c>
      <c r="Y446" s="15">
        <v>97</v>
      </c>
      <c r="Z446" s="5" t="s">
        <v>23</v>
      </c>
      <c r="AA446" s="63"/>
    </row>
    <row r="447" spans="1:27" x14ac:dyDescent="0.2">
      <c r="A447" s="18" t="s">
        <v>11</v>
      </c>
      <c r="B447" s="17" t="s">
        <v>990</v>
      </c>
      <c r="C447" s="18">
        <f>DAY(F447)</f>
        <v>8</v>
      </c>
      <c r="D447" s="18">
        <f>MONTH(F447)</f>
        <v>7</v>
      </c>
      <c r="E447" s="18">
        <f>YEAR(F447)</f>
        <v>2016</v>
      </c>
      <c r="F447" s="3">
        <v>42559</v>
      </c>
      <c r="G447" s="4">
        <v>0.59722222222222221</v>
      </c>
      <c r="H447" s="26" t="s">
        <v>379</v>
      </c>
      <c r="I447" s="67">
        <v>0.76388888888888884</v>
      </c>
      <c r="J447" s="15">
        <f>F447-42369</f>
        <v>190</v>
      </c>
      <c r="K447" s="69">
        <v>69.509866666666667</v>
      </c>
      <c r="L447" s="8">
        <v>59.806083333333333</v>
      </c>
      <c r="M447" s="8" t="s">
        <v>565</v>
      </c>
      <c r="N447" s="49" t="s">
        <v>246</v>
      </c>
      <c r="O447" s="2" t="s">
        <v>124</v>
      </c>
      <c r="P447" s="2" t="s">
        <v>194</v>
      </c>
      <c r="Q447" s="5" t="s">
        <v>636</v>
      </c>
      <c r="R447" s="15">
        <v>1423</v>
      </c>
      <c r="S447" s="15">
        <v>41</v>
      </c>
      <c r="T447" s="15">
        <v>212</v>
      </c>
      <c r="U447" s="15">
        <v>7</v>
      </c>
      <c r="V447" s="58">
        <v>2.1</v>
      </c>
      <c r="W447" s="58">
        <v>1.95</v>
      </c>
      <c r="X447" s="58">
        <v>1015.38</v>
      </c>
      <c r="Y447" s="15">
        <v>96</v>
      </c>
      <c r="Z447" s="5" t="s">
        <v>23</v>
      </c>
      <c r="AA447" s="63"/>
    </row>
    <row r="448" spans="1:27" x14ac:dyDescent="0.2">
      <c r="A448" s="18" t="s">
        <v>11</v>
      </c>
      <c r="B448" s="17" t="s">
        <v>994</v>
      </c>
      <c r="C448" s="18">
        <f t="shared" si="70"/>
        <v>8</v>
      </c>
      <c r="D448" s="18">
        <f t="shared" si="71"/>
        <v>7</v>
      </c>
      <c r="E448" s="18">
        <f t="shared" si="72"/>
        <v>2016</v>
      </c>
      <c r="F448" s="3">
        <v>42559</v>
      </c>
      <c r="G448" s="4">
        <v>0.6020833333333333</v>
      </c>
      <c r="H448" s="26" t="s">
        <v>379</v>
      </c>
      <c r="I448" s="67">
        <v>0.76874999999999993</v>
      </c>
      <c r="J448" s="15">
        <f t="shared" si="69"/>
        <v>190</v>
      </c>
      <c r="K448" s="69">
        <v>69.511283333333338</v>
      </c>
      <c r="L448" s="8">
        <v>59.807183333333334</v>
      </c>
      <c r="M448" s="8" t="s">
        <v>565</v>
      </c>
      <c r="N448" s="49" t="s">
        <v>246</v>
      </c>
      <c r="O448" s="2" t="s">
        <v>131</v>
      </c>
      <c r="P448" s="2" t="s">
        <v>186</v>
      </c>
      <c r="Q448" s="5" t="s">
        <v>625</v>
      </c>
      <c r="R448" s="15">
        <v>1422</v>
      </c>
      <c r="S448" s="15">
        <v>304</v>
      </c>
      <c r="T448" s="15">
        <v>208</v>
      </c>
      <c r="U448" s="15">
        <v>7</v>
      </c>
      <c r="V448" s="58">
        <v>2.1</v>
      </c>
      <c r="W448" s="58">
        <v>1.95</v>
      </c>
      <c r="X448" s="58">
        <v>1015.38</v>
      </c>
      <c r="Y448" s="15">
        <v>96</v>
      </c>
      <c r="Z448" s="5" t="s">
        <v>23</v>
      </c>
      <c r="AA448" s="63"/>
    </row>
    <row r="449" spans="1:27" x14ac:dyDescent="0.2">
      <c r="A449" s="18" t="s">
        <v>11</v>
      </c>
      <c r="B449" s="17" t="s">
        <v>995</v>
      </c>
      <c r="C449" s="18">
        <f t="shared" si="70"/>
        <v>8</v>
      </c>
      <c r="D449" s="18">
        <f t="shared" si="71"/>
        <v>7</v>
      </c>
      <c r="E449" s="18">
        <f t="shared" si="72"/>
        <v>2016</v>
      </c>
      <c r="F449" s="3">
        <v>42559</v>
      </c>
      <c r="G449" s="4">
        <v>0.61527777777777781</v>
      </c>
      <c r="H449" s="26" t="s">
        <v>379</v>
      </c>
      <c r="I449" s="67">
        <v>0.78194444444444444</v>
      </c>
      <c r="J449" s="15">
        <f t="shared" si="69"/>
        <v>190</v>
      </c>
      <c r="K449" s="69">
        <v>69.511200000000002</v>
      </c>
      <c r="L449" s="8">
        <v>59.804850000000002</v>
      </c>
      <c r="M449" s="8" t="s">
        <v>565</v>
      </c>
      <c r="N449" s="49" t="s">
        <v>246</v>
      </c>
      <c r="O449" s="2" t="s">
        <v>66</v>
      </c>
      <c r="P449" s="2" t="s">
        <v>106</v>
      </c>
      <c r="Q449" s="5" t="s">
        <v>632</v>
      </c>
      <c r="R449" s="15">
        <v>1423</v>
      </c>
      <c r="S449" s="15">
        <v>340</v>
      </c>
      <c r="T449" s="15">
        <v>207</v>
      </c>
      <c r="U449" s="15">
        <v>8</v>
      </c>
      <c r="V449" s="58">
        <v>0.9</v>
      </c>
      <c r="W449" s="58">
        <v>2.0499999999999998</v>
      </c>
      <c r="X449" s="58">
        <v>1015.23</v>
      </c>
      <c r="Y449" s="15">
        <v>99</v>
      </c>
      <c r="Z449" s="5" t="s">
        <v>23</v>
      </c>
      <c r="AA449" s="63"/>
    </row>
    <row r="450" spans="1:27" x14ac:dyDescent="0.2">
      <c r="A450" s="18" t="s">
        <v>11</v>
      </c>
      <c r="B450" s="17" t="s">
        <v>995</v>
      </c>
      <c r="C450" s="18">
        <f t="shared" si="70"/>
        <v>8</v>
      </c>
      <c r="D450" s="18">
        <f t="shared" si="71"/>
        <v>7</v>
      </c>
      <c r="E450" s="18">
        <f t="shared" si="72"/>
        <v>2016</v>
      </c>
      <c r="F450" s="3">
        <v>42559</v>
      </c>
      <c r="G450" s="4">
        <v>0.64444444444444449</v>
      </c>
      <c r="H450" s="26" t="s">
        <v>379</v>
      </c>
      <c r="I450" s="67">
        <v>0.81111111111111101</v>
      </c>
      <c r="J450" s="15">
        <f t="shared" si="69"/>
        <v>190</v>
      </c>
      <c r="K450" s="69">
        <v>69.511283333333338</v>
      </c>
      <c r="L450" s="8">
        <v>59.8078</v>
      </c>
      <c r="M450" s="8" t="s">
        <v>565</v>
      </c>
      <c r="N450" s="49" t="s">
        <v>246</v>
      </c>
      <c r="O450" s="2" t="s">
        <v>67</v>
      </c>
      <c r="P450" s="2" t="s">
        <v>106</v>
      </c>
      <c r="Q450" s="5" t="s">
        <v>632</v>
      </c>
      <c r="R450" s="15">
        <v>1423</v>
      </c>
      <c r="S450" s="15">
        <v>331</v>
      </c>
      <c r="T450" s="15">
        <v>194</v>
      </c>
      <c r="U450" s="15">
        <v>11</v>
      </c>
      <c r="V450" s="58">
        <v>0.8</v>
      </c>
      <c r="W450" s="58">
        <v>2.06</v>
      </c>
      <c r="X450" s="58">
        <v>1015.04</v>
      </c>
      <c r="Y450" s="15">
        <v>99</v>
      </c>
      <c r="Z450" s="5" t="s">
        <v>23</v>
      </c>
      <c r="AA450" s="63"/>
    </row>
    <row r="451" spans="1:27" x14ac:dyDescent="0.2">
      <c r="A451" s="18" t="s">
        <v>11</v>
      </c>
      <c r="B451" s="17" t="s">
        <v>996</v>
      </c>
      <c r="C451" s="18">
        <f t="shared" si="70"/>
        <v>8</v>
      </c>
      <c r="D451" s="18">
        <f t="shared" si="71"/>
        <v>7</v>
      </c>
      <c r="E451" s="18">
        <f t="shared" si="72"/>
        <v>2016</v>
      </c>
      <c r="F451" s="3">
        <v>42559</v>
      </c>
      <c r="G451" s="4">
        <v>0.65972222222222221</v>
      </c>
      <c r="H451" s="26" t="s">
        <v>379</v>
      </c>
      <c r="I451" s="67">
        <v>0.82638888888888884</v>
      </c>
      <c r="J451" s="15">
        <f t="shared" si="69"/>
        <v>190</v>
      </c>
      <c r="K451" s="69">
        <v>69.511250000000004</v>
      </c>
      <c r="L451" s="8">
        <v>59.806733333333334</v>
      </c>
      <c r="M451" s="8" t="s">
        <v>565</v>
      </c>
      <c r="N451" s="49" t="s">
        <v>246</v>
      </c>
      <c r="O451" s="2" t="s">
        <v>608</v>
      </c>
      <c r="P451" s="2" t="s">
        <v>15</v>
      </c>
      <c r="Q451" s="5" t="s">
        <v>1008</v>
      </c>
      <c r="R451" s="15">
        <v>1421</v>
      </c>
      <c r="S451" s="15">
        <v>30</v>
      </c>
      <c r="T451" s="15">
        <v>195</v>
      </c>
      <c r="U451" s="15">
        <v>11</v>
      </c>
      <c r="V451" s="58">
        <v>1.6</v>
      </c>
      <c r="W451" s="58">
        <v>1.91</v>
      </c>
      <c r="X451" s="58">
        <v>1015.1</v>
      </c>
      <c r="Y451" s="15">
        <v>98</v>
      </c>
      <c r="Z451" s="5" t="s">
        <v>23</v>
      </c>
      <c r="AA451" s="63"/>
    </row>
    <row r="452" spans="1:27" x14ac:dyDescent="0.2">
      <c r="A452" s="18" t="s">
        <v>11</v>
      </c>
      <c r="B452" s="17" t="s">
        <v>996</v>
      </c>
      <c r="C452" s="18">
        <f t="shared" si="70"/>
        <v>8</v>
      </c>
      <c r="D452" s="18">
        <f t="shared" si="71"/>
        <v>7</v>
      </c>
      <c r="E452" s="18">
        <f t="shared" si="72"/>
        <v>2016</v>
      </c>
      <c r="F452" s="3">
        <v>42559</v>
      </c>
      <c r="G452" s="4">
        <v>0.7090277777777777</v>
      </c>
      <c r="H452" s="26" t="s">
        <v>379</v>
      </c>
      <c r="I452" s="67">
        <v>0.87569444444444444</v>
      </c>
      <c r="J452" s="15">
        <f t="shared" si="69"/>
        <v>190</v>
      </c>
      <c r="K452" s="69">
        <v>69.511683333333337</v>
      </c>
      <c r="L452" s="8">
        <v>59.811583333333331</v>
      </c>
      <c r="M452" s="8" t="s">
        <v>565</v>
      </c>
      <c r="N452" s="49" t="s">
        <v>246</v>
      </c>
      <c r="O452" s="2" t="s">
        <v>8</v>
      </c>
      <c r="P452" s="2" t="s">
        <v>15</v>
      </c>
      <c r="Q452" s="5" t="s">
        <v>1008</v>
      </c>
      <c r="R452" s="15">
        <v>1425</v>
      </c>
      <c r="S452" s="15">
        <v>52</v>
      </c>
      <c r="T452" s="15">
        <v>190</v>
      </c>
      <c r="U452" s="15">
        <v>8</v>
      </c>
      <c r="V452" s="58">
        <v>1.6</v>
      </c>
      <c r="W452" s="58">
        <v>1.64</v>
      </c>
      <c r="X452" s="58">
        <v>1015.14</v>
      </c>
      <c r="Y452" s="15">
        <v>98</v>
      </c>
      <c r="Z452" s="5" t="s">
        <v>23</v>
      </c>
      <c r="AA452" s="63"/>
    </row>
    <row r="453" spans="1:27" x14ac:dyDescent="0.2">
      <c r="A453" s="18" t="s">
        <v>11</v>
      </c>
      <c r="B453" s="17" t="s">
        <v>994</v>
      </c>
      <c r="C453" s="18">
        <f>DAY(F453)</f>
        <v>8</v>
      </c>
      <c r="D453" s="18">
        <f>MONTH(F453)</f>
        <v>7</v>
      </c>
      <c r="E453" s="18">
        <f>YEAR(F453)</f>
        <v>2016</v>
      </c>
      <c r="F453" s="3">
        <v>42559</v>
      </c>
      <c r="G453" s="4">
        <v>0.71111111111111114</v>
      </c>
      <c r="H453" s="26" t="s">
        <v>379</v>
      </c>
      <c r="I453" s="67">
        <v>0.87777777777777777</v>
      </c>
      <c r="J453" s="15">
        <f>F453-42369</f>
        <v>190</v>
      </c>
      <c r="K453" s="69">
        <v>69.511733333333339</v>
      </c>
      <c r="L453" s="8">
        <v>59.812750000000001</v>
      </c>
      <c r="M453" s="8" t="s">
        <v>565</v>
      </c>
      <c r="N453" s="49" t="s">
        <v>246</v>
      </c>
      <c r="O453" s="2" t="s">
        <v>721</v>
      </c>
      <c r="P453" s="2" t="s">
        <v>186</v>
      </c>
      <c r="Q453" s="5" t="s">
        <v>625</v>
      </c>
      <c r="R453" s="15">
        <v>1424</v>
      </c>
      <c r="S453" s="15">
        <v>80</v>
      </c>
      <c r="T453" s="15">
        <v>180</v>
      </c>
      <c r="U453" s="15">
        <v>8</v>
      </c>
      <c r="V453" s="58">
        <v>1.6</v>
      </c>
      <c r="W453" s="58">
        <v>1.64</v>
      </c>
      <c r="X453" s="58">
        <v>1015.14</v>
      </c>
      <c r="Y453" s="15">
        <v>97</v>
      </c>
      <c r="Z453" s="5" t="s">
        <v>23</v>
      </c>
      <c r="AA453" s="63"/>
    </row>
    <row r="454" spans="1:27" x14ac:dyDescent="0.2">
      <c r="A454" s="18" t="s">
        <v>11</v>
      </c>
      <c r="B454" s="17" t="s">
        <v>997</v>
      </c>
      <c r="C454" s="18">
        <f t="shared" si="70"/>
        <v>8</v>
      </c>
      <c r="D454" s="18">
        <f t="shared" si="71"/>
        <v>7</v>
      </c>
      <c r="E454" s="18">
        <f t="shared" si="72"/>
        <v>2016</v>
      </c>
      <c r="F454" s="3">
        <v>42559</v>
      </c>
      <c r="G454" s="4">
        <v>0.72083333333333333</v>
      </c>
      <c r="H454" s="26" t="s">
        <v>379</v>
      </c>
      <c r="I454" s="67">
        <v>0.88750000000000007</v>
      </c>
      <c r="J454" s="15">
        <f t="shared" si="69"/>
        <v>190</v>
      </c>
      <c r="K454" s="69">
        <v>69.512950000000004</v>
      </c>
      <c r="L454" s="8">
        <v>59.816466666666663</v>
      </c>
      <c r="M454" s="8" t="s">
        <v>565</v>
      </c>
      <c r="N454" s="49" t="s">
        <v>246</v>
      </c>
      <c r="O454" s="2" t="s">
        <v>356</v>
      </c>
      <c r="P454" s="2" t="s">
        <v>92</v>
      </c>
      <c r="Q454" s="5" t="s">
        <v>627</v>
      </c>
      <c r="R454" s="15">
        <v>1427</v>
      </c>
      <c r="S454" s="15">
        <v>261</v>
      </c>
      <c r="T454" s="15">
        <v>181</v>
      </c>
      <c r="U454" s="15">
        <v>8</v>
      </c>
      <c r="V454" s="58">
        <v>1.5</v>
      </c>
      <c r="W454" s="58">
        <v>1.59</v>
      </c>
      <c r="X454" s="58">
        <v>1015.13</v>
      </c>
      <c r="Y454" s="15">
        <v>98</v>
      </c>
      <c r="Z454" s="5" t="s">
        <v>23</v>
      </c>
      <c r="AA454" s="63"/>
    </row>
    <row r="455" spans="1:27" x14ac:dyDescent="0.2">
      <c r="A455" s="18" t="s">
        <v>11</v>
      </c>
      <c r="B455" s="17" t="s">
        <v>997</v>
      </c>
      <c r="C455" s="18">
        <f t="shared" si="70"/>
        <v>8</v>
      </c>
      <c r="D455" s="18">
        <f t="shared" si="71"/>
        <v>7</v>
      </c>
      <c r="E455" s="18">
        <f t="shared" si="72"/>
        <v>2016</v>
      </c>
      <c r="F455" s="3">
        <v>42559</v>
      </c>
      <c r="G455" s="4">
        <v>0.78472222222222221</v>
      </c>
      <c r="H455" s="26" t="s">
        <v>379</v>
      </c>
      <c r="I455" s="67">
        <v>0.95138888888888884</v>
      </c>
      <c r="J455" s="15">
        <f t="shared" si="69"/>
        <v>190</v>
      </c>
      <c r="K455" s="69">
        <v>69.48566666666666</v>
      </c>
      <c r="L455" s="8">
        <v>59.859116666666665</v>
      </c>
      <c r="M455" s="8" t="s">
        <v>565</v>
      </c>
      <c r="N455" s="49" t="s">
        <v>246</v>
      </c>
      <c r="O455" s="2" t="s">
        <v>362</v>
      </c>
      <c r="P455" s="2" t="s">
        <v>92</v>
      </c>
      <c r="Q455" s="5" t="s">
        <v>627</v>
      </c>
      <c r="R455" s="15">
        <v>1459</v>
      </c>
      <c r="S455" s="15">
        <v>340</v>
      </c>
      <c r="T455" s="15">
        <v>270</v>
      </c>
      <c r="U455" s="15">
        <v>6</v>
      </c>
      <c r="V455" s="58">
        <v>1</v>
      </c>
      <c r="W455" s="58">
        <v>2.36</v>
      </c>
      <c r="X455" s="58">
        <v>1014.64</v>
      </c>
      <c r="Y455" s="15">
        <v>99</v>
      </c>
      <c r="Z455" s="5" t="s">
        <v>23</v>
      </c>
      <c r="AA455" s="63"/>
    </row>
    <row r="456" spans="1:27" x14ac:dyDescent="0.2">
      <c r="A456" s="18" t="s">
        <v>11</v>
      </c>
      <c r="B456" s="17" t="s">
        <v>998</v>
      </c>
      <c r="C456" s="18">
        <f t="shared" si="70"/>
        <v>8</v>
      </c>
      <c r="D456" s="18">
        <f t="shared" si="71"/>
        <v>7</v>
      </c>
      <c r="E456" s="18">
        <f t="shared" si="72"/>
        <v>2016</v>
      </c>
      <c r="F456" s="3">
        <v>42559</v>
      </c>
      <c r="G456" s="4">
        <v>0.79722222222222217</v>
      </c>
      <c r="H456" s="26" t="s">
        <v>379</v>
      </c>
      <c r="I456" s="67">
        <v>0.96388888888888891</v>
      </c>
      <c r="J456" s="15">
        <f t="shared" si="69"/>
        <v>190</v>
      </c>
      <c r="K456" s="69">
        <v>69.510499999999993</v>
      </c>
      <c r="L456" s="8">
        <v>59.806849999999997</v>
      </c>
      <c r="M456" s="8" t="s">
        <v>565</v>
      </c>
      <c r="N456" s="49" t="s">
        <v>246</v>
      </c>
      <c r="O456" s="2" t="s">
        <v>135</v>
      </c>
      <c r="P456" s="2" t="s">
        <v>177</v>
      </c>
      <c r="Q456" s="5" t="s">
        <v>641</v>
      </c>
      <c r="R456" s="15">
        <v>1424</v>
      </c>
      <c r="S456" s="15">
        <v>352</v>
      </c>
      <c r="T456" s="15">
        <v>220</v>
      </c>
      <c r="U456" s="15">
        <v>10</v>
      </c>
      <c r="V456" s="58">
        <v>1.2</v>
      </c>
      <c r="W456" s="58">
        <v>2.35</v>
      </c>
      <c r="X456" s="58">
        <v>1014.64</v>
      </c>
      <c r="Y456" s="15">
        <v>99</v>
      </c>
      <c r="Z456" s="5" t="s">
        <v>23</v>
      </c>
      <c r="AA456" s="63"/>
    </row>
    <row r="457" spans="1:27" x14ac:dyDescent="0.2">
      <c r="A457" s="18" t="s">
        <v>11</v>
      </c>
      <c r="B457" s="17" t="s">
        <v>998</v>
      </c>
      <c r="C457" s="18">
        <f t="shared" si="70"/>
        <v>8</v>
      </c>
      <c r="D457" s="18">
        <f t="shared" si="71"/>
        <v>7</v>
      </c>
      <c r="E457" s="18">
        <f t="shared" si="72"/>
        <v>2016</v>
      </c>
      <c r="F457" s="3">
        <v>42559</v>
      </c>
      <c r="G457" s="4">
        <v>0.81111111111111101</v>
      </c>
      <c r="H457" s="26" t="s">
        <v>379</v>
      </c>
      <c r="I457" s="67">
        <v>0.97777777777777775</v>
      </c>
      <c r="J457" s="15">
        <f t="shared" si="69"/>
        <v>190</v>
      </c>
      <c r="K457" s="69">
        <v>69.510999999999996</v>
      </c>
      <c r="L457" s="8">
        <v>59.811900000000001</v>
      </c>
      <c r="M457" s="8" t="s">
        <v>565</v>
      </c>
      <c r="N457" s="49" t="s">
        <v>246</v>
      </c>
      <c r="O457" s="2" t="s">
        <v>119</v>
      </c>
      <c r="P457" s="2" t="s">
        <v>177</v>
      </c>
      <c r="Q457" s="5" t="s">
        <v>641</v>
      </c>
      <c r="R457" s="15">
        <v>1426</v>
      </c>
      <c r="S457" s="15">
        <v>9</v>
      </c>
      <c r="T457" s="15">
        <v>180</v>
      </c>
      <c r="U457" s="15">
        <v>9</v>
      </c>
      <c r="V457" s="58">
        <v>1.5</v>
      </c>
      <c r="W457" s="58">
        <v>1.99</v>
      </c>
      <c r="X457" s="58">
        <v>1014.76</v>
      </c>
      <c r="Y457" s="15">
        <v>96</v>
      </c>
      <c r="Z457" s="5" t="s">
        <v>23</v>
      </c>
      <c r="AA457" s="63"/>
    </row>
    <row r="458" spans="1:27" x14ac:dyDescent="0.2">
      <c r="A458" s="18" t="s">
        <v>11</v>
      </c>
      <c r="B458" s="17" t="s">
        <v>998</v>
      </c>
      <c r="C458" s="18">
        <f t="shared" si="70"/>
        <v>8</v>
      </c>
      <c r="D458" s="18">
        <f t="shared" si="71"/>
        <v>7</v>
      </c>
      <c r="E458" s="18">
        <f t="shared" si="72"/>
        <v>2016</v>
      </c>
      <c r="F458" s="3">
        <v>42559</v>
      </c>
      <c r="G458" s="4">
        <v>0.8305555555555556</v>
      </c>
      <c r="H458" s="26" t="s">
        <v>379</v>
      </c>
      <c r="I458" s="67">
        <v>0.99722222222222223</v>
      </c>
      <c r="J458" s="15">
        <f t="shared" si="69"/>
        <v>190</v>
      </c>
      <c r="K458" s="69">
        <v>69.51391666666666</v>
      </c>
      <c r="L458" s="8">
        <v>59.812633333333331</v>
      </c>
      <c r="M458" s="8" t="s">
        <v>565</v>
      </c>
      <c r="N458" s="49" t="s">
        <v>246</v>
      </c>
      <c r="O458" s="2" t="s">
        <v>136</v>
      </c>
      <c r="P458" s="2" t="s">
        <v>177</v>
      </c>
      <c r="Q458" s="5" t="s">
        <v>641</v>
      </c>
      <c r="R458" s="15">
        <v>1427</v>
      </c>
      <c r="S458" s="15">
        <v>348</v>
      </c>
      <c r="T458" s="15">
        <v>190</v>
      </c>
      <c r="U458" s="15">
        <v>11</v>
      </c>
      <c r="V458" s="58">
        <v>1.2</v>
      </c>
      <c r="W458" s="58">
        <v>1.9</v>
      </c>
      <c r="X458" s="58">
        <v>1014.56</v>
      </c>
      <c r="Y458" s="15">
        <v>98</v>
      </c>
      <c r="Z458" s="5" t="s">
        <v>23</v>
      </c>
      <c r="AA458" s="63"/>
    </row>
    <row r="459" spans="1:27" x14ac:dyDescent="0.2">
      <c r="A459" s="18" t="s">
        <v>11</v>
      </c>
      <c r="B459" s="17" t="s">
        <v>999</v>
      </c>
      <c r="C459" s="18">
        <f t="shared" si="70"/>
        <v>8</v>
      </c>
      <c r="D459" s="18">
        <f t="shared" si="71"/>
        <v>7</v>
      </c>
      <c r="E459" s="18">
        <f t="shared" si="72"/>
        <v>2016</v>
      </c>
      <c r="F459" s="3">
        <v>42559</v>
      </c>
      <c r="G459" s="4">
        <v>0.83819444444444446</v>
      </c>
      <c r="H459" s="26" t="s">
        <v>383</v>
      </c>
      <c r="I459" s="67">
        <v>4.8611111111111112E-3</v>
      </c>
      <c r="J459" s="15">
        <f t="shared" si="69"/>
        <v>190</v>
      </c>
      <c r="K459" s="69">
        <v>69.513016666666672</v>
      </c>
      <c r="L459" s="8">
        <v>59.811233333333334</v>
      </c>
      <c r="M459" s="8" t="s">
        <v>565</v>
      </c>
      <c r="N459" s="49" t="s">
        <v>246</v>
      </c>
      <c r="O459" s="2" t="s">
        <v>121</v>
      </c>
      <c r="P459" s="2" t="s">
        <v>177</v>
      </c>
      <c r="Q459" s="5" t="s">
        <v>642</v>
      </c>
      <c r="R459" s="15">
        <v>1426</v>
      </c>
      <c r="S459" s="15">
        <v>338</v>
      </c>
      <c r="T459" s="15">
        <v>200</v>
      </c>
      <c r="U459" s="15">
        <v>11</v>
      </c>
      <c r="V459" s="58">
        <v>1.4</v>
      </c>
      <c r="W459" s="58">
        <v>2.04</v>
      </c>
      <c r="X459" s="58">
        <v>1014.64</v>
      </c>
      <c r="Y459" s="15">
        <v>98</v>
      </c>
      <c r="Z459" s="5" t="s">
        <v>23</v>
      </c>
      <c r="AA459" s="63"/>
    </row>
    <row r="460" spans="1:27" x14ac:dyDescent="0.2">
      <c r="A460" s="18" t="s">
        <v>11</v>
      </c>
      <c r="B460" s="17" t="s">
        <v>999</v>
      </c>
      <c r="C460" s="18">
        <f t="shared" si="70"/>
        <v>8</v>
      </c>
      <c r="D460" s="18">
        <f t="shared" si="71"/>
        <v>7</v>
      </c>
      <c r="E460" s="18">
        <f t="shared" si="72"/>
        <v>2016</v>
      </c>
      <c r="F460" s="3">
        <v>42559</v>
      </c>
      <c r="G460" s="4">
        <v>0.85138888888888886</v>
      </c>
      <c r="H460" s="26" t="s">
        <v>383</v>
      </c>
      <c r="I460" s="67">
        <v>1.8055555555555557E-2</v>
      </c>
      <c r="J460" s="15">
        <f t="shared" si="69"/>
        <v>190</v>
      </c>
      <c r="K460" s="69">
        <v>69.513499999999993</v>
      </c>
      <c r="L460" s="8">
        <v>59.810416666666669</v>
      </c>
      <c r="M460" s="8" t="s">
        <v>565</v>
      </c>
      <c r="N460" s="49" t="s">
        <v>246</v>
      </c>
      <c r="O460" s="2" t="s">
        <v>119</v>
      </c>
      <c r="P460" s="2" t="s">
        <v>177</v>
      </c>
      <c r="Q460" s="5" t="s">
        <v>642</v>
      </c>
      <c r="R460" s="15">
        <v>1426</v>
      </c>
      <c r="S460" s="15">
        <v>333</v>
      </c>
      <c r="T460" s="15">
        <v>180</v>
      </c>
      <c r="U460" s="15">
        <v>12</v>
      </c>
      <c r="V460" s="58">
        <v>1.2</v>
      </c>
      <c r="W460" s="58">
        <v>1.85</v>
      </c>
      <c r="X460" s="58">
        <v>1014.64</v>
      </c>
      <c r="Y460" s="15">
        <v>99</v>
      </c>
      <c r="Z460" s="5" t="s">
        <v>23</v>
      </c>
      <c r="AA460" s="63"/>
    </row>
    <row r="461" spans="1:27" x14ac:dyDescent="0.2">
      <c r="A461" s="18" t="s">
        <v>11</v>
      </c>
      <c r="B461" s="17" t="s">
        <v>999</v>
      </c>
      <c r="C461" s="18">
        <f t="shared" si="70"/>
        <v>8</v>
      </c>
      <c r="D461" s="18">
        <f t="shared" si="71"/>
        <v>7</v>
      </c>
      <c r="E461" s="18">
        <f t="shared" si="72"/>
        <v>2016</v>
      </c>
      <c r="F461" s="3">
        <v>42559</v>
      </c>
      <c r="G461" s="4">
        <v>0.87222222222222223</v>
      </c>
      <c r="H461" s="26" t="s">
        <v>383</v>
      </c>
      <c r="I461" s="67">
        <v>3.888888888888889E-2</v>
      </c>
      <c r="J461" s="15">
        <f t="shared" si="69"/>
        <v>190</v>
      </c>
      <c r="K461" s="69">
        <v>69.515916666666669</v>
      </c>
      <c r="L461" s="8">
        <v>59.804966666666665</v>
      </c>
      <c r="M461" s="8" t="s">
        <v>565</v>
      </c>
      <c r="N461" s="49" t="s">
        <v>246</v>
      </c>
      <c r="O461" s="2" t="s">
        <v>120</v>
      </c>
      <c r="P461" s="2" t="s">
        <v>177</v>
      </c>
      <c r="Q461" s="5" t="s">
        <v>642</v>
      </c>
      <c r="R461" s="15">
        <v>1423</v>
      </c>
      <c r="S461" s="15">
        <v>321</v>
      </c>
      <c r="T461" s="15">
        <v>170</v>
      </c>
      <c r="U461" s="15">
        <v>12</v>
      </c>
      <c r="V461" s="58">
        <v>1.3</v>
      </c>
      <c r="W461" s="58">
        <v>1.86</v>
      </c>
      <c r="X461" s="58">
        <v>1014.53</v>
      </c>
      <c r="Y461" s="15">
        <v>99</v>
      </c>
      <c r="Z461" s="5" t="s">
        <v>23</v>
      </c>
      <c r="AA461" s="63"/>
    </row>
    <row r="462" spans="1:27" s="16" customFormat="1" x14ac:dyDescent="0.2">
      <c r="A462" s="18" t="s">
        <v>11</v>
      </c>
      <c r="B462" s="17" t="s">
        <v>571</v>
      </c>
      <c r="C462" s="18">
        <f t="shared" si="70"/>
        <v>8</v>
      </c>
      <c r="D462" s="18">
        <f t="shared" si="71"/>
        <v>7</v>
      </c>
      <c r="E462" s="18">
        <f t="shared" si="72"/>
        <v>2016</v>
      </c>
      <c r="F462" s="3">
        <v>42559</v>
      </c>
      <c r="G462" s="4">
        <v>0.92152777777777783</v>
      </c>
      <c r="H462" s="26" t="s">
        <v>383</v>
      </c>
      <c r="I462" s="67">
        <v>8.819444444444445E-2</v>
      </c>
      <c r="J462" s="15">
        <f t="shared" si="69"/>
        <v>190</v>
      </c>
      <c r="K462" s="69">
        <v>69.501033333333339</v>
      </c>
      <c r="L462" s="8">
        <v>60.146916666666669</v>
      </c>
      <c r="M462" s="8" t="s">
        <v>574</v>
      </c>
      <c r="N462" s="49" t="s">
        <v>17</v>
      </c>
      <c r="O462" s="2" t="s">
        <v>1009</v>
      </c>
      <c r="P462" s="2" t="s">
        <v>17</v>
      </c>
      <c r="Q462" s="5" t="s">
        <v>606</v>
      </c>
      <c r="R462" s="15">
        <v>1547</v>
      </c>
      <c r="S462" s="15">
        <v>290</v>
      </c>
      <c r="T462" s="15">
        <v>170</v>
      </c>
      <c r="U462" s="15">
        <v>12</v>
      </c>
      <c r="V462" s="58">
        <v>0.9</v>
      </c>
      <c r="W462" s="58">
        <v>2.0499999999999998</v>
      </c>
      <c r="X462" s="58">
        <v>1014.38</v>
      </c>
      <c r="Y462" s="15">
        <v>99</v>
      </c>
      <c r="Z462" s="5" t="s">
        <v>23</v>
      </c>
      <c r="AA462" s="63"/>
    </row>
    <row r="463" spans="1:27" x14ac:dyDescent="0.2">
      <c r="A463" s="18" t="s">
        <v>11</v>
      </c>
      <c r="B463" s="17" t="s">
        <v>1018</v>
      </c>
      <c r="C463" s="18">
        <f t="shared" si="70"/>
        <v>8</v>
      </c>
      <c r="D463" s="18">
        <f t="shared" si="71"/>
        <v>7</v>
      </c>
      <c r="E463" s="18">
        <f t="shared" si="72"/>
        <v>2016</v>
      </c>
      <c r="F463" s="3">
        <v>42559</v>
      </c>
      <c r="G463" s="4">
        <v>0.92708333333333337</v>
      </c>
      <c r="H463" s="26" t="s">
        <v>383</v>
      </c>
      <c r="I463" s="67">
        <v>9.375E-2</v>
      </c>
      <c r="J463" s="15">
        <f t="shared" si="69"/>
        <v>190</v>
      </c>
      <c r="K463" s="69">
        <v>69.501833333333337</v>
      </c>
      <c r="L463" s="8">
        <v>60.148899999999998</v>
      </c>
      <c r="M463" s="8" t="s">
        <v>574</v>
      </c>
      <c r="N463" s="49" t="s">
        <v>17</v>
      </c>
      <c r="O463" s="2" t="s">
        <v>608</v>
      </c>
      <c r="P463" s="2" t="s">
        <v>15</v>
      </c>
      <c r="Q463" s="5" t="s">
        <v>1010</v>
      </c>
      <c r="R463" s="15">
        <v>1544</v>
      </c>
      <c r="S463" s="15">
        <v>11</v>
      </c>
      <c r="T463" s="15">
        <v>170</v>
      </c>
      <c r="U463" s="15">
        <v>11</v>
      </c>
      <c r="V463" s="58">
        <v>1.2</v>
      </c>
      <c r="W463" s="58">
        <v>1.81</v>
      </c>
      <c r="X463" s="58">
        <v>1014.37</v>
      </c>
      <c r="Y463" s="15">
        <v>99</v>
      </c>
      <c r="Z463" s="5" t="s">
        <v>23</v>
      </c>
      <c r="AA463" s="63"/>
    </row>
    <row r="464" spans="1:27" x14ac:dyDescent="0.2">
      <c r="A464" s="18" t="s">
        <v>11</v>
      </c>
      <c r="B464" s="17" t="s">
        <v>1018</v>
      </c>
      <c r="C464" s="18">
        <f t="shared" si="70"/>
        <v>8</v>
      </c>
      <c r="D464" s="18">
        <f t="shared" si="71"/>
        <v>7</v>
      </c>
      <c r="E464" s="18">
        <f t="shared" si="72"/>
        <v>2016</v>
      </c>
      <c r="F464" s="3">
        <v>42559</v>
      </c>
      <c r="G464" s="4">
        <v>0.97638888888888886</v>
      </c>
      <c r="H464" s="26" t="s">
        <v>383</v>
      </c>
      <c r="I464" s="67">
        <v>0.14305555555555557</v>
      </c>
      <c r="J464" s="15">
        <f t="shared" si="69"/>
        <v>190</v>
      </c>
      <c r="K464" s="69">
        <v>69.514116666666666</v>
      </c>
      <c r="L464" s="8">
        <v>60.148633333333336</v>
      </c>
      <c r="M464" s="8" t="s">
        <v>574</v>
      </c>
      <c r="N464" s="49" t="s">
        <v>17</v>
      </c>
      <c r="O464" s="2" t="s">
        <v>8</v>
      </c>
      <c r="P464" s="2" t="s">
        <v>15</v>
      </c>
      <c r="Q464" s="5" t="s">
        <v>1010</v>
      </c>
      <c r="R464" s="15">
        <v>1534</v>
      </c>
      <c r="S464" s="15">
        <v>31</v>
      </c>
      <c r="T464" s="15">
        <v>170</v>
      </c>
      <c r="U464" s="15">
        <v>13</v>
      </c>
      <c r="V464" s="58">
        <v>2.2999999999999998</v>
      </c>
      <c r="W464" s="58">
        <v>1.62</v>
      </c>
      <c r="X464" s="58">
        <v>1014.34</v>
      </c>
      <c r="Y464" s="15">
        <v>98</v>
      </c>
      <c r="Z464" s="5" t="s">
        <v>23</v>
      </c>
      <c r="AA464" s="63"/>
    </row>
    <row r="465" spans="1:27" x14ac:dyDescent="0.2">
      <c r="A465" s="18" t="s">
        <v>11</v>
      </c>
      <c r="B465" s="17" t="s">
        <v>572</v>
      </c>
      <c r="C465" s="18">
        <f t="shared" si="70"/>
        <v>9</v>
      </c>
      <c r="D465" s="18">
        <f t="shared" si="71"/>
        <v>7</v>
      </c>
      <c r="E465" s="18">
        <f t="shared" si="72"/>
        <v>2016</v>
      </c>
      <c r="F465" s="3">
        <v>42560</v>
      </c>
      <c r="G465" s="4">
        <v>1.1111111111111112E-2</v>
      </c>
      <c r="H465" s="26" t="s">
        <v>383</v>
      </c>
      <c r="I465" s="67">
        <v>0.17777777777777778</v>
      </c>
      <c r="J465" s="15">
        <f t="shared" si="69"/>
        <v>191</v>
      </c>
      <c r="K465" s="69">
        <v>69.500083333333336</v>
      </c>
      <c r="L465" s="8">
        <v>60.428033333333332</v>
      </c>
      <c r="M465" s="8" t="s">
        <v>578</v>
      </c>
      <c r="N465" s="49" t="s">
        <v>247</v>
      </c>
      <c r="O465" s="2" t="s">
        <v>407</v>
      </c>
      <c r="P465" s="2" t="s">
        <v>15</v>
      </c>
      <c r="Q465" s="5" t="s">
        <v>1011</v>
      </c>
      <c r="R465" s="15">
        <v>1637</v>
      </c>
      <c r="S465" s="15">
        <v>165</v>
      </c>
      <c r="T465" s="15">
        <v>170</v>
      </c>
      <c r="U465" s="15">
        <v>11</v>
      </c>
      <c r="V465" s="58">
        <v>0.9</v>
      </c>
      <c r="W465" s="58">
        <v>1.88</v>
      </c>
      <c r="X465" s="58">
        <v>1014.01</v>
      </c>
      <c r="Y465" s="15">
        <v>99</v>
      </c>
      <c r="Z465" s="5" t="s">
        <v>23</v>
      </c>
      <c r="AA465" s="63"/>
    </row>
    <row r="466" spans="1:27" x14ac:dyDescent="0.2">
      <c r="A466" s="18" t="s">
        <v>11</v>
      </c>
      <c r="B466" s="17" t="s">
        <v>572</v>
      </c>
      <c r="C466" s="18">
        <f t="shared" si="70"/>
        <v>9</v>
      </c>
      <c r="D466" s="18">
        <f t="shared" si="71"/>
        <v>7</v>
      </c>
      <c r="E466" s="18">
        <f t="shared" si="72"/>
        <v>2016</v>
      </c>
      <c r="F466" s="3">
        <v>42560</v>
      </c>
      <c r="G466" s="4">
        <v>4.027777777777778E-2</v>
      </c>
      <c r="H466" s="26" t="s">
        <v>383</v>
      </c>
      <c r="I466" s="67">
        <v>0.20694444444444446</v>
      </c>
      <c r="J466" s="15">
        <f t="shared" si="69"/>
        <v>191</v>
      </c>
      <c r="K466" s="69">
        <v>69.500600000000006</v>
      </c>
      <c r="L466" s="8">
        <v>60.425116666666668</v>
      </c>
      <c r="M466" s="8" t="s">
        <v>578</v>
      </c>
      <c r="N466" s="49" t="s">
        <v>247</v>
      </c>
      <c r="O466" s="2" t="s">
        <v>8</v>
      </c>
      <c r="P466" s="2" t="s">
        <v>15</v>
      </c>
      <c r="Q466" s="5" t="s">
        <v>1011</v>
      </c>
      <c r="R466" s="15">
        <v>1635</v>
      </c>
      <c r="S466" s="15">
        <v>49</v>
      </c>
      <c r="T466" s="15">
        <v>167</v>
      </c>
      <c r="U466" s="15">
        <v>13</v>
      </c>
      <c r="V466" s="58">
        <v>1.2</v>
      </c>
      <c r="W466" s="58">
        <v>1.01</v>
      </c>
      <c r="X466" s="58">
        <v>1015.26</v>
      </c>
      <c r="Y466" s="15">
        <v>99</v>
      </c>
      <c r="Z466" s="5" t="s">
        <v>23</v>
      </c>
      <c r="AA466" s="63"/>
    </row>
    <row r="467" spans="1:27" x14ac:dyDescent="0.2">
      <c r="A467" s="18" t="s">
        <v>11</v>
      </c>
      <c r="B467" s="17" t="s">
        <v>573</v>
      </c>
      <c r="C467" s="18">
        <f t="shared" si="70"/>
        <v>9</v>
      </c>
      <c r="D467" s="18">
        <f t="shared" si="71"/>
        <v>7</v>
      </c>
      <c r="E467" s="18">
        <f t="shared" si="72"/>
        <v>2016</v>
      </c>
      <c r="F467" s="3">
        <v>42560</v>
      </c>
      <c r="G467" s="4">
        <v>7.9166666666666663E-2</v>
      </c>
      <c r="H467" s="26" t="s">
        <v>383</v>
      </c>
      <c r="I467" s="67">
        <v>0.24583333333333335</v>
      </c>
      <c r="J467" s="15">
        <f t="shared" si="69"/>
        <v>191</v>
      </c>
      <c r="K467" s="69">
        <v>69.501316666666668</v>
      </c>
      <c r="L467" s="8">
        <v>60.709099999999999</v>
      </c>
      <c r="M467" s="8" t="s">
        <v>579</v>
      </c>
      <c r="N467" s="49" t="s">
        <v>247</v>
      </c>
      <c r="O467" s="2" t="s">
        <v>620</v>
      </c>
      <c r="P467" s="2" t="s">
        <v>15</v>
      </c>
      <c r="Q467" s="5" t="s">
        <v>1012</v>
      </c>
      <c r="R467" s="15">
        <v>1710</v>
      </c>
      <c r="S467" s="15">
        <v>244</v>
      </c>
      <c r="T467" s="15">
        <v>174</v>
      </c>
      <c r="U467" s="15">
        <v>11</v>
      </c>
      <c r="V467" s="58">
        <v>0.8</v>
      </c>
      <c r="W467" s="58">
        <v>1.74</v>
      </c>
      <c r="X467" s="58">
        <v>1014.81</v>
      </c>
      <c r="Y467" s="15">
        <v>99</v>
      </c>
      <c r="Z467" s="5" t="s">
        <v>23</v>
      </c>
      <c r="AA467" s="63"/>
    </row>
    <row r="468" spans="1:27" x14ac:dyDescent="0.2">
      <c r="A468" s="18" t="s">
        <v>11</v>
      </c>
      <c r="B468" s="17" t="s">
        <v>573</v>
      </c>
      <c r="C468" s="18">
        <f t="shared" si="70"/>
        <v>9</v>
      </c>
      <c r="D468" s="18">
        <f t="shared" si="71"/>
        <v>7</v>
      </c>
      <c r="E468" s="18">
        <f t="shared" si="72"/>
        <v>2016</v>
      </c>
      <c r="F468" s="3">
        <v>42560</v>
      </c>
      <c r="G468" s="4">
        <v>0.1076388888888889</v>
      </c>
      <c r="H468" s="26" t="s">
        <v>383</v>
      </c>
      <c r="I468" s="67">
        <v>0.27430555555555552</v>
      </c>
      <c r="J468" s="15">
        <f t="shared" si="69"/>
        <v>191</v>
      </c>
      <c r="K468" s="69">
        <v>69.50033333333333</v>
      </c>
      <c r="L468" s="8">
        <v>60.701466666666668</v>
      </c>
      <c r="M468" s="8" t="s">
        <v>579</v>
      </c>
      <c r="N468" s="49" t="s">
        <v>247</v>
      </c>
      <c r="O468" s="2" t="s">
        <v>8</v>
      </c>
      <c r="P468" s="2" t="s">
        <v>15</v>
      </c>
      <c r="Q468" s="5" t="s">
        <v>1012</v>
      </c>
      <c r="R468" s="15">
        <v>1705</v>
      </c>
      <c r="S468" s="15">
        <v>63</v>
      </c>
      <c r="T468" s="15">
        <v>179</v>
      </c>
      <c r="U468" s="15">
        <v>12</v>
      </c>
      <c r="V468" s="58">
        <v>1.3</v>
      </c>
      <c r="W468" s="58">
        <v>1.31</v>
      </c>
      <c r="X468" s="58">
        <v>1014.99</v>
      </c>
      <c r="Y468" s="15">
        <v>99</v>
      </c>
      <c r="Z468" s="5" t="s">
        <v>23</v>
      </c>
      <c r="AA468" s="63"/>
    </row>
    <row r="469" spans="1:27" x14ac:dyDescent="0.2">
      <c r="A469" s="18" t="s">
        <v>11</v>
      </c>
      <c r="B469" s="17" t="s">
        <v>575</v>
      </c>
      <c r="C469" s="18">
        <f t="shared" si="70"/>
        <v>9</v>
      </c>
      <c r="D469" s="18">
        <f t="shared" si="71"/>
        <v>7</v>
      </c>
      <c r="E469" s="18">
        <f t="shared" si="72"/>
        <v>2016</v>
      </c>
      <c r="F469" s="3">
        <v>42560</v>
      </c>
      <c r="G469" s="4">
        <v>0.15069444444444444</v>
      </c>
      <c r="H469" s="26" t="s">
        <v>383</v>
      </c>
      <c r="I469" s="67">
        <v>0.31736111111111115</v>
      </c>
      <c r="J469" s="15">
        <f t="shared" ref="J469:J534" si="73">F469-42369</f>
        <v>191</v>
      </c>
      <c r="K469" s="69">
        <v>69.500483333333335</v>
      </c>
      <c r="L469" s="8">
        <v>61.010966666666668</v>
      </c>
      <c r="M469" s="8" t="s">
        <v>580</v>
      </c>
      <c r="N469" s="49" t="s">
        <v>17</v>
      </c>
      <c r="O469" s="2" t="s">
        <v>581</v>
      </c>
      <c r="P469" s="2" t="s">
        <v>17</v>
      </c>
      <c r="Q469" s="5" t="s">
        <v>605</v>
      </c>
      <c r="R469" s="15">
        <v>2312</v>
      </c>
      <c r="S469" s="15">
        <v>60</v>
      </c>
      <c r="T469" s="15">
        <v>167</v>
      </c>
      <c r="U469" s="15">
        <v>9</v>
      </c>
      <c r="V469" s="58">
        <v>0.9</v>
      </c>
      <c r="W469" s="58">
        <v>1.65</v>
      </c>
      <c r="X469" s="58">
        <v>1015.03</v>
      </c>
      <c r="Y469" s="15">
        <v>99</v>
      </c>
      <c r="Z469" s="5" t="s">
        <v>23</v>
      </c>
      <c r="AA469" s="63"/>
    </row>
    <row r="470" spans="1:27" x14ac:dyDescent="0.2">
      <c r="A470" s="18" t="s">
        <v>11</v>
      </c>
      <c r="B470" s="17" t="s">
        <v>576</v>
      </c>
      <c r="C470" s="18">
        <f t="shared" si="70"/>
        <v>9</v>
      </c>
      <c r="D470" s="18">
        <f t="shared" si="71"/>
        <v>7</v>
      </c>
      <c r="E470" s="18">
        <f t="shared" si="72"/>
        <v>2016</v>
      </c>
      <c r="F470" s="3">
        <v>42560</v>
      </c>
      <c r="G470" s="4">
        <v>0.15625</v>
      </c>
      <c r="H470" s="26" t="s">
        <v>383</v>
      </c>
      <c r="I470" s="67">
        <v>0.32291666666666669</v>
      </c>
      <c r="J470" s="15">
        <f t="shared" si="73"/>
        <v>191</v>
      </c>
      <c r="K470" s="69">
        <v>69.499449999999996</v>
      </c>
      <c r="L470" s="8">
        <v>61.011850000000003</v>
      </c>
      <c r="M470" s="8" t="s">
        <v>580</v>
      </c>
      <c r="N470" s="49" t="s">
        <v>17</v>
      </c>
      <c r="O470" s="2" t="s">
        <v>608</v>
      </c>
      <c r="P470" s="2" t="s">
        <v>15</v>
      </c>
      <c r="Q470" s="5" t="s">
        <v>1013</v>
      </c>
      <c r="R470" s="15">
        <v>1787</v>
      </c>
      <c r="S470" s="15">
        <v>332</v>
      </c>
      <c r="T470" s="15">
        <v>177</v>
      </c>
      <c r="U470" s="15">
        <v>10</v>
      </c>
      <c r="V470" s="58">
        <v>1</v>
      </c>
      <c r="W470" s="58">
        <v>1.62</v>
      </c>
      <c r="X470" s="58">
        <v>1015.2</v>
      </c>
      <c r="Y470" s="15">
        <v>99</v>
      </c>
      <c r="Z470" s="5" t="s">
        <v>23</v>
      </c>
      <c r="AA470" s="63"/>
    </row>
    <row r="471" spans="1:27" x14ac:dyDescent="0.2">
      <c r="A471" s="18" t="s">
        <v>11</v>
      </c>
      <c r="B471" s="17" t="s">
        <v>576</v>
      </c>
      <c r="C471" s="18">
        <f t="shared" si="70"/>
        <v>9</v>
      </c>
      <c r="D471" s="18">
        <f t="shared" si="71"/>
        <v>7</v>
      </c>
      <c r="E471" s="18">
        <f t="shared" si="72"/>
        <v>2016</v>
      </c>
      <c r="F471" s="3">
        <v>42560</v>
      </c>
      <c r="G471" s="4">
        <v>0.20625000000000002</v>
      </c>
      <c r="H471" s="26" t="s">
        <v>383</v>
      </c>
      <c r="I471" s="67">
        <v>0.37291666666666662</v>
      </c>
      <c r="J471" s="15">
        <f t="shared" si="73"/>
        <v>191</v>
      </c>
      <c r="K471" s="69">
        <v>69.497299999999996</v>
      </c>
      <c r="L471" s="8">
        <v>61.000583333333331</v>
      </c>
      <c r="M471" s="8" t="s">
        <v>580</v>
      </c>
      <c r="N471" s="49" t="s">
        <v>17</v>
      </c>
      <c r="O471" s="2" t="s">
        <v>8</v>
      </c>
      <c r="P471" s="2" t="s">
        <v>15</v>
      </c>
      <c r="Q471" s="5" t="s">
        <v>1013</v>
      </c>
      <c r="R471" s="15">
        <v>1784</v>
      </c>
      <c r="S471" s="15">
        <v>80</v>
      </c>
      <c r="T471" s="15">
        <v>260</v>
      </c>
      <c r="U471" s="15">
        <v>3</v>
      </c>
      <c r="V471" s="58">
        <v>1</v>
      </c>
      <c r="W471" s="58">
        <v>1.51</v>
      </c>
      <c r="X471" s="58">
        <v>1015.31</v>
      </c>
      <c r="Y471" s="15">
        <v>99</v>
      </c>
      <c r="Z471" s="5" t="s">
        <v>23</v>
      </c>
      <c r="AA471" s="63"/>
    </row>
    <row r="472" spans="1:27" x14ac:dyDescent="0.2">
      <c r="A472" s="18" t="s">
        <v>11</v>
      </c>
      <c r="B472" s="17" t="s">
        <v>577</v>
      </c>
      <c r="C472" s="18">
        <f t="shared" si="70"/>
        <v>9</v>
      </c>
      <c r="D472" s="18">
        <f t="shared" si="71"/>
        <v>7</v>
      </c>
      <c r="E472" s="18">
        <f t="shared" si="72"/>
        <v>2016</v>
      </c>
      <c r="F472" s="3">
        <v>42560</v>
      </c>
      <c r="G472" s="4">
        <v>0.25</v>
      </c>
      <c r="H472" s="26" t="s">
        <v>383</v>
      </c>
      <c r="I472" s="67">
        <v>0.41666666666666669</v>
      </c>
      <c r="J472" s="15">
        <f t="shared" si="73"/>
        <v>191</v>
      </c>
      <c r="K472" s="69">
        <v>69.32235</v>
      </c>
      <c r="L472" s="8">
        <v>60.983283333333333</v>
      </c>
      <c r="M472" s="8" t="s">
        <v>582</v>
      </c>
      <c r="N472" s="49" t="s">
        <v>17</v>
      </c>
      <c r="O472" s="2" t="s">
        <v>384</v>
      </c>
      <c r="P472" s="2" t="s">
        <v>17</v>
      </c>
      <c r="Q472" s="5" t="s">
        <v>607</v>
      </c>
      <c r="R472" s="15">
        <v>1890</v>
      </c>
      <c r="S472" s="15">
        <v>270</v>
      </c>
      <c r="T472" s="15">
        <v>290</v>
      </c>
      <c r="U472" s="15">
        <v>20</v>
      </c>
      <c r="V472" s="58">
        <v>0.2</v>
      </c>
      <c r="W472" s="58">
        <v>1.59</v>
      </c>
      <c r="X472" s="58">
        <v>1015.19</v>
      </c>
      <c r="Y472" s="15">
        <v>99</v>
      </c>
      <c r="Z472" s="5" t="s">
        <v>23</v>
      </c>
      <c r="AA472" s="63"/>
    </row>
    <row r="473" spans="1:27" x14ac:dyDescent="0.2">
      <c r="A473" s="18" t="s">
        <v>11</v>
      </c>
      <c r="B473" s="17" t="s">
        <v>1019</v>
      </c>
      <c r="C473" s="18">
        <f t="shared" ref="C473:C538" si="74">DAY(F473)</f>
        <v>9</v>
      </c>
      <c r="D473" s="18">
        <f t="shared" ref="D473:D538" si="75">MONTH(F473)</f>
        <v>7</v>
      </c>
      <c r="E473" s="18">
        <f t="shared" ref="E473:E538" si="76">YEAR(F473)</f>
        <v>2016</v>
      </c>
      <c r="F473" s="3">
        <v>42560</v>
      </c>
      <c r="G473" s="4">
        <v>0.25625000000000003</v>
      </c>
      <c r="H473" s="26" t="s">
        <v>383</v>
      </c>
      <c r="I473" s="67">
        <v>0.42291666666666666</v>
      </c>
      <c r="J473" s="15">
        <f t="shared" si="73"/>
        <v>191</v>
      </c>
      <c r="K473" s="69">
        <v>69.322749999999999</v>
      </c>
      <c r="L473" s="8">
        <v>60.988366666666664</v>
      </c>
      <c r="M473" s="8" t="s">
        <v>582</v>
      </c>
      <c r="N473" s="49" t="s">
        <v>17</v>
      </c>
      <c r="O473" s="2" t="s">
        <v>608</v>
      </c>
      <c r="P473" s="2" t="s">
        <v>15</v>
      </c>
      <c r="Q473" s="5" t="s">
        <v>1052</v>
      </c>
      <c r="R473" s="15">
        <v>1798</v>
      </c>
      <c r="S473" s="15">
        <v>323</v>
      </c>
      <c r="T473" s="15">
        <v>290</v>
      </c>
      <c r="U473" s="15">
        <v>20</v>
      </c>
      <c r="V473" s="58">
        <v>0.2</v>
      </c>
      <c r="W473" s="58">
        <v>1.59</v>
      </c>
      <c r="X473" s="58">
        <v>1015.19</v>
      </c>
      <c r="Y473" s="15">
        <v>99</v>
      </c>
      <c r="Z473" s="5" t="s">
        <v>23</v>
      </c>
      <c r="AA473" s="63"/>
    </row>
    <row r="474" spans="1:27" x14ac:dyDescent="0.2">
      <c r="A474" s="18" t="s">
        <v>11</v>
      </c>
      <c r="B474" s="17" t="s">
        <v>1019</v>
      </c>
      <c r="C474" s="18">
        <f t="shared" si="74"/>
        <v>9</v>
      </c>
      <c r="D474" s="18">
        <f t="shared" si="75"/>
        <v>7</v>
      </c>
      <c r="E474" s="18">
        <f t="shared" si="76"/>
        <v>2016</v>
      </c>
      <c r="F474" s="3">
        <v>42560</v>
      </c>
      <c r="G474" s="4">
        <v>0.27777777777777779</v>
      </c>
      <c r="H474" s="26" t="s">
        <v>383</v>
      </c>
      <c r="I474" s="67">
        <v>0.44444444444444442</v>
      </c>
      <c r="J474" s="15">
        <f t="shared" si="73"/>
        <v>191</v>
      </c>
      <c r="K474" s="69">
        <v>69.323949999999996</v>
      </c>
      <c r="L474" s="8">
        <v>60.986150000000002</v>
      </c>
      <c r="M474" s="8" t="s">
        <v>582</v>
      </c>
      <c r="N474" s="49" t="s">
        <v>17</v>
      </c>
      <c r="O474" s="2" t="s">
        <v>8</v>
      </c>
      <c r="P474" s="2" t="s">
        <v>15</v>
      </c>
      <c r="Q474" s="5" t="s">
        <v>1052</v>
      </c>
      <c r="R474" s="15">
        <v>1799</v>
      </c>
      <c r="S474" s="15">
        <v>319</v>
      </c>
      <c r="T474" s="15">
        <v>150</v>
      </c>
      <c r="U474" s="15">
        <v>14</v>
      </c>
      <c r="V474" s="58">
        <v>0.4</v>
      </c>
      <c r="W474" s="58">
        <v>1.39</v>
      </c>
      <c r="X474" s="58">
        <v>1015.41</v>
      </c>
      <c r="Y474" s="15">
        <v>99</v>
      </c>
      <c r="Z474" s="5" t="s">
        <v>23</v>
      </c>
      <c r="AA474" s="63"/>
    </row>
    <row r="475" spans="1:27" x14ac:dyDescent="0.2">
      <c r="A475" s="18" t="s">
        <v>11</v>
      </c>
      <c r="B475" s="17" t="s">
        <v>585</v>
      </c>
      <c r="C475" s="18">
        <f t="shared" si="74"/>
        <v>9</v>
      </c>
      <c r="D475" s="18">
        <f t="shared" si="75"/>
        <v>7</v>
      </c>
      <c r="E475" s="18">
        <f t="shared" si="76"/>
        <v>2016</v>
      </c>
      <c r="F475" s="3">
        <v>42560</v>
      </c>
      <c r="G475" s="4">
        <v>0.35000000000000003</v>
      </c>
      <c r="H475" s="26" t="s">
        <v>383</v>
      </c>
      <c r="I475" s="67">
        <v>0.51666666666666672</v>
      </c>
      <c r="J475" s="15">
        <f t="shared" si="73"/>
        <v>191</v>
      </c>
      <c r="K475" s="69">
        <v>69.336816666666664</v>
      </c>
      <c r="L475" s="8">
        <v>60.220849999999999</v>
      </c>
      <c r="M475" s="8" t="s">
        <v>583</v>
      </c>
      <c r="N475" s="49" t="s">
        <v>17</v>
      </c>
      <c r="O475" s="2" t="s">
        <v>385</v>
      </c>
      <c r="P475" s="2" t="s">
        <v>17</v>
      </c>
      <c r="Q475" s="5" t="s">
        <v>610</v>
      </c>
      <c r="R475" s="15">
        <v>1627</v>
      </c>
      <c r="S475" s="15">
        <v>300</v>
      </c>
      <c r="T475" s="15">
        <v>140</v>
      </c>
      <c r="U475" s="15">
        <v>19</v>
      </c>
      <c r="V475" s="58">
        <v>1</v>
      </c>
      <c r="W475" s="58">
        <v>1.72</v>
      </c>
      <c r="X475" s="58">
        <v>1016.82</v>
      </c>
      <c r="Y475" s="15">
        <v>96</v>
      </c>
      <c r="Z475" s="5" t="s">
        <v>23</v>
      </c>
      <c r="AA475" s="63"/>
    </row>
    <row r="476" spans="1:27" x14ac:dyDescent="0.2">
      <c r="A476" s="18" t="s">
        <v>11</v>
      </c>
      <c r="B476" s="17" t="s">
        <v>1020</v>
      </c>
      <c r="C476" s="18">
        <f t="shared" si="74"/>
        <v>9</v>
      </c>
      <c r="D476" s="18">
        <f t="shared" si="75"/>
        <v>7</v>
      </c>
      <c r="E476" s="18">
        <f t="shared" si="76"/>
        <v>2016</v>
      </c>
      <c r="F476" s="3">
        <v>42560</v>
      </c>
      <c r="G476" s="4">
        <v>0.35625000000000001</v>
      </c>
      <c r="H476" s="26" t="s">
        <v>383</v>
      </c>
      <c r="I476" s="67">
        <v>0.5229166666666667</v>
      </c>
      <c r="J476" s="15">
        <f t="shared" si="73"/>
        <v>191</v>
      </c>
      <c r="K476" s="69">
        <v>69.336016666666666</v>
      </c>
      <c r="L476" s="8">
        <v>60.21895</v>
      </c>
      <c r="M476" s="8" t="s">
        <v>583</v>
      </c>
      <c r="N476" s="49" t="s">
        <v>17</v>
      </c>
      <c r="O476" s="2" t="s">
        <v>608</v>
      </c>
      <c r="P476" s="2" t="s">
        <v>15</v>
      </c>
      <c r="Q476" s="5" t="s">
        <v>1014</v>
      </c>
      <c r="R476" s="15">
        <v>1625</v>
      </c>
      <c r="S476" s="15">
        <v>348</v>
      </c>
      <c r="T476" s="15">
        <v>140</v>
      </c>
      <c r="U476" s="15">
        <v>17</v>
      </c>
      <c r="V476" s="58">
        <v>1.3</v>
      </c>
      <c r="W476" s="58">
        <v>1.68</v>
      </c>
      <c r="X476" s="58">
        <v>1016.93</v>
      </c>
      <c r="Y476" s="15">
        <v>94</v>
      </c>
      <c r="Z476" s="5" t="s">
        <v>23</v>
      </c>
      <c r="AA476" s="63"/>
    </row>
    <row r="477" spans="1:27" x14ac:dyDescent="0.2">
      <c r="A477" s="18" t="s">
        <v>11</v>
      </c>
      <c r="B477" s="17" t="s">
        <v>1020</v>
      </c>
      <c r="C477" s="18">
        <f t="shared" si="74"/>
        <v>9</v>
      </c>
      <c r="D477" s="18">
        <f t="shared" si="75"/>
        <v>7</v>
      </c>
      <c r="E477" s="18">
        <f t="shared" si="76"/>
        <v>2016</v>
      </c>
      <c r="F477" s="3">
        <v>42560</v>
      </c>
      <c r="G477" s="4">
        <v>0.37916666666666665</v>
      </c>
      <c r="H477" s="26" t="s">
        <v>383</v>
      </c>
      <c r="I477" s="67">
        <v>0.54583333333333328</v>
      </c>
      <c r="J477" s="15">
        <f t="shared" si="73"/>
        <v>191</v>
      </c>
      <c r="K477" s="69">
        <v>69.338849999999994</v>
      </c>
      <c r="L477" s="8">
        <v>60.226100000000002</v>
      </c>
      <c r="M477" s="8" t="s">
        <v>583</v>
      </c>
      <c r="N477" s="49" t="s">
        <v>17</v>
      </c>
      <c r="O477" s="2" t="s">
        <v>8</v>
      </c>
      <c r="P477" s="2" t="s">
        <v>15</v>
      </c>
      <c r="Q477" s="5" t="s">
        <v>1014</v>
      </c>
      <c r="R477" s="15">
        <v>1627</v>
      </c>
      <c r="S477" s="15">
        <v>28</v>
      </c>
      <c r="T477" s="15">
        <v>150</v>
      </c>
      <c r="U477" s="15">
        <v>14</v>
      </c>
      <c r="V477" s="58">
        <v>2.1</v>
      </c>
      <c r="W477" s="58">
        <v>1.66</v>
      </c>
      <c r="X477" s="58">
        <v>1017.17</v>
      </c>
      <c r="Y477" s="15">
        <v>91</v>
      </c>
      <c r="Z477" s="5" t="s">
        <v>23</v>
      </c>
      <c r="AA477" s="63"/>
    </row>
    <row r="478" spans="1:27" x14ac:dyDescent="0.2">
      <c r="A478" s="18" t="s">
        <v>11</v>
      </c>
      <c r="B478" s="17" t="s">
        <v>1021</v>
      </c>
      <c r="C478" s="18">
        <f t="shared" si="74"/>
        <v>9</v>
      </c>
      <c r="D478" s="18">
        <f t="shared" si="75"/>
        <v>7</v>
      </c>
      <c r="E478" s="18">
        <f t="shared" si="76"/>
        <v>2016</v>
      </c>
      <c r="F478" s="3">
        <v>42560</v>
      </c>
      <c r="G478" s="4">
        <v>0.36041666666666666</v>
      </c>
      <c r="H478" s="26" t="s">
        <v>383</v>
      </c>
      <c r="I478" s="67">
        <v>0.52708333333333335</v>
      </c>
      <c r="J478" s="15">
        <f t="shared" si="73"/>
        <v>191</v>
      </c>
      <c r="K478" s="69">
        <v>69.349999999999994</v>
      </c>
      <c r="L478" s="8">
        <v>60.225000000000001</v>
      </c>
      <c r="M478" s="8" t="s">
        <v>583</v>
      </c>
      <c r="N478" s="49" t="s">
        <v>17</v>
      </c>
      <c r="O478" s="2" t="s">
        <v>590</v>
      </c>
      <c r="P478" s="2" t="s">
        <v>16</v>
      </c>
      <c r="Q478" s="5" t="s">
        <v>610</v>
      </c>
      <c r="R478" s="15">
        <v>1625</v>
      </c>
      <c r="S478" s="15">
        <v>24</v>
      </c>
      <c r="T478" s="15">
        <v>140</v>
      </c>
      <c r="U478" s="15">
        <v>17</v>
      </c>
      <c r="V478" s="58">
        <v>3</v>
      </c>
      <c r="W478" s="58">
        <v>1.55</v>
      </c>
      <c r="X478" s="58">
        <v>1017.2</v>
      </c>
      <c r="Y478" s="15">
        <v>88</v>
      </c>
      <c r="Z478" s="5" t="s">
        <v>23</v>
      </c>
      <c r="AA478" s="63"/>
    </row>
    <row r="479" spans="1:27" x14ac:dyDescent="0.2">
      <c r="A479" s="18" t="s">
        <v>11</v>
      </c>
      <c r="B479" s="17" t="s">
        <v>586</v>
      </c>
      <c r="C479" s="18">
        <f t="shared" si="74"/>
        <v>9</v>
      </c>
      <c r="D479" s="18">
        <f t="shared" si="75"/>
        <v>7</v>
      </c>
      <c r="E479" s="18">
        <f t="shared" si="76"/>
        <v>2016</v>
      </c>
      <c r="F479" s="3">
        <v>42560</v>
      </c>
      <c r="G479" s="4">
        <v>0.49791666666666662</v>
      </c>
      <c r="H479" s="26" t="s">
        <v>383</v>
      </c>
      <c r="I479" s="67">
        <v>0.6645833333333333</v>
      </c>
      <c r="J479" s="15">
        <f t="shared" si="73"/>
        <v>191</v>
      </c>
      <c r="K479" s="69">
        <v>69.501549999999995</v>
      </c>
      <c r="L479" s="8">
        <v>61.580433333333332</v>
      </c>
      <c r="M479" s="8" t="s">
        <v>584</v>
      </c>
      <c r="N479" s="49" t="s">
        <v>246</v>
      </c>
      <c r="O479" s="2" t="s">
        <v>24</v>
      </c>
      <c r="P479" s="2" t="s">
        <v>42</v>
      </c>
      <c r="Q479" s="5" t="s">
        <v>646</v>
      </c>
      <c r="R479" s="15">
        <v>1896</v>
      </c>
      <c r="S479" s="15">
        <v>342</v>
      </c>
      <c r="T479" s="15">
        <v>152</v>
      </c>
      <c r="U479" s="15">
        <v>13</v>
      </c>
      <c r="V479" s="58">
        <v>0.8</v>
      </c>
      <c r="W479" s="58">
        <v>1.75</v>
      </c>
      <c r="X479" s="58">
        <v>1015.08</v>
      </c>
      <c r="Y479" s="15">
        <v>94</v>
      </c>
      <c r="Z479" s="5" t="s">
        <v>23</v>
      </c>
      <c r="AA479" s="63"/>
    </row>
    <row r="480" spans="1:27" x14ac:dyDescent="0.2">
      <c r="A480" s="18" t="s">
        <v>11</v>
      </c>
      <c r="B480" s="17" t="s">
        <v>586</v>
      </c>
      <c r="C480" s="18">
        <f t="shared" si="74"/>
        <v>9</v>
      </c>
      <c r="D480" s="18">
        <f t="shared" si="75"/>
        <v>7</v>
      </c>
      <c r="E480" s="18">
        <f t="shared" si="76"/>
        <v>2016</v>
      </c>
      <c r="F480" s="3">
        <v>42560</v>
      </c>
      <c r="G480" s="4">
        <v>0.52083333333333337</v>
      </c>
      <c r="H480" s="26" t="s">
        <v>383</v>
      </c>
      <c r="I480" s="67">
        <v>0.6875</v>
      </c>
      <c r="J480" s="15">
        <f t="shared" si="73"/>
        <v>191</v>
      </c>
      <c r="K480" s="69">
        <v>69.500066666666669</v>
      </c>
      <c r="L480" s="8">
        <v>61.588200000000001</v>
      </c>
      <c r="M480" s="8" t="s">
        <v>584</v>
      </c>
      <c r="N480" s="49" t="s">
        <v>246</v>
      </c>
      <c r="O480" s="2" t="s">
        <v>25</v>
      </c>
      <c r="P480" s="2" t="s">
        <v>42</v>
      </c>
      <c r="Q480" s="5" t="s">
        <v>646</v>
      </c>
      <c r="R480" s="15">
        <v>1897</v>
      </c>
      <c r="S480" s="15">
        <v>23</v>
      </c>
      <c r="T480" s="15">
        <v>153</v>
      </c>
      <c r="U480" s="15">
        <v>16</v>
      </c>
      <c r="V480" s="58">
        <v>1.6</v>
      </c>
      <c r="W480" s="58">
        <v>1.67</v>
      </c>
      <c r="X480" s="58">
        <v>1015.03</v>
      </c>
      <c r="Y480" s="15">
        <v>91</v>
      </c>
      <c r="Z480" s="5" t="s">
        <v>23</v>
      </c>
      <c r="AA480" s="63"/>
    </row>
    <row r="481" spans="1:27" x14ac:dyDescent="0.2">
      <c r="A481" s="18" t="s">
        <v>11</v>
      </c>
      <c r="B481" s="17" t="s">
        <v>587</v>
      </c>
      <c r="C481" s="18">
        <f t="shared" si="74"/>
        <v>9</v>
      </c>
      <c r="D481" s="18">
        <f t="shared" si="75"/>
        <v>7</v>
      </c>
      <c r="E481" s="18">
        <f t="shared" si="76"/>
        <v>2016</v>
      </c>
      <c r="F481" s="3">
        <v>42560</v>
      </c>
      <c r="G481" s="4">
        <v>0.53472222222222221</v>
      </c>
      <c r="H481" s="26" t="s">
        <v>383</v>
      </c>
      <c r="I481" s="67">
        <v>0.70138888888888884</v>
      </c>
      <c r="J481" s="15">
        <f t="shared" si="73"/>
        <v>191</v>
      </c>
      <c r="K481" s="69">
        <v>69.501133333333328</v>
      </c>
      <c r="L481" s="8">
        <v>61.581683333333331</v>
      </c>
      <c r="M481" s="8" t="s">
        <v>584</v>
      </c>
      <c r="N481" s="49" t="s">
        <v>246</v>
      </c>
      <c r="O481" s="2" t="s">
        <v>608</v>
      </c>
      <c r="P481" s="2" t="s">
        <v>15</v>
      </c>
      <c r="Q481" s="5" t="s">
        <v>1015</v>
      </c>
      <c r="R481" s="15">
        <v>1899</v>
      </c>
      <c r="S481" s="15">
        <v>1</v>
      </c>
      <c r="T481" s="15">
        <v>150</v>
      </c>
      <c r="U481" s="15">
        <v>18</v>
      </c>
      <c r="V481" s="58">
        <v>1.1000000000000001</v>
      </c>
      <c r="W481" s="58">
        <v>1.84</v>
      </c>
      <c r="X481" s="58">
        <v>1015.03</v>
      </c>
      <c r="Y481" s="15">
        <v>93</v>
      </c>
      <c r="Z481" s="5" t="s">
        <v>23</v>
      </c>
      <c r="AA481" s="63"/>
    </row>
    <row r="482" spans="1:27" x14ac:dyDescent="0.2">
      <c r="A482" s="18" t="s">
        <v>11</v>
      </c>
      <c r="B482" s="17" t="s">
        <v>587</v>
      </c>
      <c r="C482" s="18">
        <f t="shared" si="74"/>
        <v>9</v>
      </c>
      <c r="D482" s="18">
        <f t="shared" si="75"/>
        <v>7</v>
      </c>
      <c r="E482" s="18">
        <f t="shared" si="76"/>
        <v>2016</v>
      </c>
      <c r="F482" s="3">
        <v>42560</v>
      </c>
      <c r="G482" s="4">
        <v>0.55833333333333335</v>
      </c>
      <c r="H482" s="26" t="s">
        <v>383</v>
      </c>
      <c r="I482" s="67">
        <v>0.72499999999999998</v>
      </c>
      <c r="J482" s="15">
        <f t="shared" si="73"/>
        <v>191</v>
      </c>
      <c r="K482" s="69">
        <v>69.499933333333331</v>
      </c>
      <c r="L482" s="8">
        <v>61.584249999999997</v>
      </c>
      <c r="M482" s="8" t="s">
        <v>584</v>
      </c>
      <c r="N482" s="49" t="s">
        <v>246</v>
      </c>
      <c r="O482" s="2" t="s">
        <v>8</v>
      </c>
      <c r="P482" s="2" t="s">
        <v>15</v>
      </c>
      <c r="Q482" s="5" t="s">
        <v>1015</v>
      </c>
      <c r="R482" s="15">
        <v>1897</v>
      </c>
      <c r="S482" s="15">
        <v>347</v>
      </c>
      <c r="T482" s="15">
        <v>166</v>
      </c>
      <c r="U482" s="15">
        <v>17</v>
      </c>
      <c r="V482" s="58">
        <v>3.6</v>
      </c>
      <c r="W482" s="58">
        <v>1.61</v>
      </c>
      <c r="X482" s="58">
        <v>1015.36</v>
      </c>
      <c r="Y482" s="15">
        <v>84</v>
      </c>
      <c r="Z482" s="5" t="s">
        <v>23</v>
      </c>
      <c r="AA482" s="63"/>
    </row>
    <row r="483" spans="1:27" s="16" customFormat="1" x14ac:dyDescent="0.2">
      <c r="A483" s="18" t="s">
        <v>11</v>
      </c>
      <c r="B483" s="17" t="s">
        <v>1023</v>
      </c>
      <c r="C483" s="18">
        <f t="shared" si="74"/>
        <v>9</v>
      </c>
      <c r="D483" s="18">
        <f t="shared" si="75"/>
        <v>7</v>
      </c>
      <c r="E483" s="18">
        <f t="shared" si="76"/>
        <v>2016</v>
      </c>
      <c r="F483" s="3">
        <v>42560</v>
      </c>
      <c r="G483" s="4">
        <v>0.5708333333333333</v>
      </c>
      <c r="H483" s="26" t="s">
        <v>383</v>
      </c>
      <c r="I483" s="67">
        <v>0.73749999999999993</v>
      </c>
      <c r="J483" s="15">
        <f t="shared" si="73"/>
        <v>191</v>
      </c>
      <c r="K483" s="69">
        <v>69.503116666666671</v>
      </c>
      <c r="L483" s="8">
        <v>61.587649999999996</v>
      </c>
      <c r="M483" s="8" t="s">
        <v>584</v>
      </c>
      <c r="N483" s="49" t="s">
        <v>246</v>
      </c>
      <c r="O483" s="2" t="s">
        <v>390</v>
      </c>
      <c r="P483" s="2" t="s">
        <v>103</v>
      </c>
      <c r="Q483" s="5" t="s">
        <v>605</v>
      </c>
      <c r="R483" s="15">
        <v>1899</v>
      </c>
      <c r="S483" s="15">
        <v>271</v>
      </c>
      <c r="T483" s="15">
        <v>158</v>
      </c>
      <c r="U483" s="15">
        <v>17</v>
      </c>
      <c r="V483" s="58">
        <v>0.9</v>
      </c>
      <c r="W483" s="58">
        <v>1.64</v>
      </c>
      <c r="X483" s="58">
        <v>1015.39</v>
      </c>
      <c r="Y483" s="15">
        <v>94</v>
      </c>
      <c r="Z483" s="5" t="s">
        <v>23</v>
      </c>
      <c r="AA483" s="63"/>
    </row>
    <row r="484" spans="1:27" s="16" customFormat="1" x14ac:dyDescent="0.2">
      <c r="A484" s="18" t="s">
        <v>11</v>
      </c>
      <c r="B484" s="17" t="s">
        <v>1024</v>
      </c>
      <c r="C484" s="18">
        <f t="shared" si="74"/>
        <v>9</v>
      </c>
      <c r="D484" s="18">
        <f t="shared" si="75"/>
        <v>7</v>
      </c>
      <c r="E484" s="18">
        <f t="shared" si="76"/>
        <v>2016</v>
      </c>
      <c r="F484" s="3">
        <v>42560</v>
      </c>
      <c r="G484" s="4">
        <v>0.5756944444444444</v>
      </c>
      <c r="H484" s="26" t="s">
        <v>383</v>
      </c>
      <c r="I484" s="67">
        <v>0.74236111111111114</v>
      </c>
      <c r="J484" s="15">
        <f t="shared" si="73"/>
        <v>191</v>
      </c>
      <c r="K484" s="69">
        <v>69.504333333333335</v>
      </c>
      <c r="L484" s="8">
        <v>61.594183333333334</v>
      </c>
      <c r="M484" s="8" t="s">
        <v>584</v>
      </c>
      <c r="N484" s="49" t="s">
        <v>246</v>
      </c>
      <c r="O484" s="2" t="s">
        <v>28</v>
      </c>
      <c r="P484" s="2" t="s">
        <v>44</v>
      </c>
      <c r="Q484" s="5" t="s">
        <v>626</v>
      </c>
      <c r="R484" s="15">
        <v>1900</v>
      </c>
      <c r="S484" s="15">
        <v>242</v>
      </c>
      <c r="T484" s="15">
        <v>164</v>
      </c>
      <c r="U484" s="15">
        <v>15</v>
      </c>
      <c r="V484" s="58">
        <v>0.8</v>
      </c>
      <c r="W484" s="58">
        <v>1.82</v>
      </c>
      <c r="X484" s="58">
        <v>1015.41</v>
      </c>
      <c r="Y484" s="15">
        <v>95</v>
      </c>
      <c r="Z484" s="5" t="s">
        <v>23</v>
      </c>
      <c r="AA484" s="63"/>
    </row>
    <row r="485" spans="1:27" s="16" customFormat="1" x14ac:dyDescent="0.2">
      <c r="A485" s="18" t="s">
        <v>11</v>
      </c>
      <c r="B485" s="17" t="s">
        <v>1024</v>
      </c>
      <c r="C485" s="18">
        <f t="shared" si="74"/>
        <v>9</v>
      </c>
      <c r="D485" s="18">
        <f t="shared" si="75"/>
        <v>7</v>
      </c>
      <c r="E485" s="18">
        <f t="shared" si="76"/>
        <v>2016</v>
      </c>
      <c r="F485" s="3">
        <v>42560</v>
      </c>
      <c r="G485" s="4">
        <v>0.58750000000000002</v>
      </c>
      <c r="H485" s="26" t="s">
        <v>383</v>
      </c>
      <c r="I485" s="67">
        <v>0.75416666666666676</v>
      </c>
      <c r="J485" s="15">
        <f t="shared" si="73"/>
        <v>191</v>
      </c>
      <c r="K485" s="69">
        <v>69.498933333333326</v>
      </c>
      <c r="L485" s="8">
        <v>61.622816666666665</v>
      </c>
      <c r="M485" s="8" t="s">
        <v>584</v>
      </c>
      <c r="N485" s="49" t="s">
        <v>246</v>
      </c>
      <c r="O485" s="2" t="s">
        <v>375</v>
      </c>
      <c r="P485" s="2" t="s">
        <v>44</v>
      </c>
      <c r="Q485" s="5" t="s">
        <v>626</v>
      </c>
      <c r="R485" s="15">
        <v>1907</v>
      </c>
      <c r="S485" s="15">
        <v>218</v>
      </c>
      <c r="T485" s="15">
        <v>155</v>
      </c>
      <c r="U485" s="15">
        <v>16</v>
      </c>
      <c r="V485" s="58">
        <v>0.8</v>
      </c>
      <c r="W485" s="58">
        <v>1.83</v>
      </c>
      <c r="X485" s="58">
        <v>1015.47</v>
      </c>
      <c r="Y485" s="15">
        <v>95</v>
      </c>
      <c r="Z485" s="5" t="s">
        <v>23</v>
      </c>
      <c r="AA485" s="63"/>
    </row>
    <row r="486" spans="1:27" s="16" customFormat="1" x14ac:dyDescent="0.2">
      <c r="A486" s="18" t="s">
        <v>11</v>
      </c>
      <c r="B486" s="17" t="s">
        <v>1023</v>
      </c>
      <c r="C486" s="18">
        <f>DAY(F486)</f>
        <v>9</v>
      </c>
      <c r="D486" s="18">
        <f>MONTH(F486)</f>
        <v>7</v>
      </c>
      <c r="E486" s="18">
        <f>YEAR(F486)</f>
        <v>2016</v>
      </c>
      <c r="F486" s="3">
        <v>42560</v>
      </c>
      <c r="G486" s="4">
        <v>0.59722222222222221</v>
      </c>
      <c r="H486" s="26" t="s">
        <v>383</v>
      </c>
      <c r="I486" s="67">
        <v>0.76388888888888884</v>
      </c>
      <c r="J486" s="15">
        <f>F486-42369</f>
        <v>191</v>
      </c>
      <c r="K486" s="69">
        <v>69.48363333333333</v>
      </c>
      <c r="L486" s="8">
        <v>61.706600000000002</v>
      </c>
      <c r="M486" s="8" t="s">
        <v>584</v>
      </c>
      <c r="N486" s="49" t="s">
        <v>246</v>
      </c>
      <c r="O486" s="2" t="s">
        <v>1022</v>
      </c>
      <c r="P486" s="2" t="s">
        <v>103</v>
      </c>
      <c r="Q486" s="5" t="s">
        <v>605</v>
      </c>
      <c r="R486" s="15">
        <v>1900</v>
      </c>
      <c r="S486" s="15">
        <v>240</v>
      </c>
      <c r="T486" s="15">
        <v>158</v>
      </c>
      <c r="U486" s="15">
        <v>17</v>
      </c>
      <c r="V486" s="58">
        <v>0.9</v>
      </c>
      <c r="W486" s="58">
        <v>1.64</v>
      </c>
      <c r="X486" s="58">
        <v>1015.39</v>
      </c>
      <c r="Y486" s="15">
        <v>94</v>
      </c>
      <c r="Z486" s="5" t="s">
        <v>23</v>
      </c>
      <c r="AA486" s="63"/>
    </row>
    <row r="487" spans="1:27" s="16" customFormat="1" x14ac:dyDescent="0.2">
      <c r="A487" s="18" t="s">
        <v>11</v>
      </c>
      <c r="B487" s="17" t="s">
        <v>1023</v>
      </c>
      <c r="C487" s="18">
        <f t="shared" si="74"/>
        <v>9</v>
      </c>
      <c r="D487" s="18">
        <f t="shared" si="75"/>
        <v>7</v>
      </c>
      <c r="E487" s="18">
        <f t="shared" si="76"/>
        <v>2016</v>
      </c>
      <c r="F487" s="3">
        <v>42560</v>
      </c>
      <c r="G487" s="4">
        <v>0.61111111111111105</v>
      </c>
      <c r="H487" s="26" t="s">
        <v>383</v>
      </c>
      <c r="I487" s="67">
        <v>0.77777777777777779</v>
      </c>
      <c r="J487" s="15">
        <f t="shared" si="73"/>
        <v>191</v>
      </c>
      <c r="K487" s="69">
        <v>69.48126666666667</v>
      </c>
      <c r="L487" s="8">
        <v>61.568649999999998</v>
      </c>
      <c r="M487" s="8" t="s">
        <v>584</v>
      </c>
      <c r="N487" s="49" t="s">
        <v>246</v>
      </c>
      <c r="O487" s="2" t="s">
        <v>386</v>
      </c>
      <c r="P487" s="2" t="s">
        <v>103</v>
      </c>
      <c r="Q487" s="5" t="s">
        <v>605</v>
      </c>
      <c r="R487" s="15">
        <v>1896</v>
      </c>
      <c r="S487" s="15">
        <v>257</v>
      </c>
      <c r="T487" s="15">
        <v>147</v>
      </c>
      <c r="U487" s="15">
        <v>18</v>
      </c>
      <c r="V487" s="58">
        <v>0.6</v>
      </c>
      <c r="W487" s="58">
        <v>1.82</v>
      </c>
      <c r="X487" s="58">
        <v>1015.64</v>
      </c>
      <c r="Y487" s="15">
        <v>96</v>
      </c>
      <c r="Z487" s="5" t="s">
        <v>23</v>
      </c>
      <c r="AA487" s="63"/>
    </row>
    <row r="488" spans="1:27" x14ac:dyDescent="0.2">
      <c r="A488" s="18" t="s">
        <v>11</v>
      </c>
      <c r="B488" s="17" t="s">
        <v>1025</v>
      </c>
      <c r="C488" s="18">
        <f>DAY(F488)</f>
        <v>9</v>
      </c>
      <c r="D488" s="18">
        <f>MONTH(F488)</f>
        <v>7</v>
      </c>
      <c r="E488" s="18">
        <f>YEAR(F488)</f>
        <v>2016</v>
      </c>
      <c r="F488" s="3">
        <v>42560</v>
      </c>
      <c r="G488" s="4">
        <v>0.61597222222222225</v>
      </c>
      <c r="H488" s="26" t="s">
        <v>383</v>
      </c>
      <c r="I488" s="67">
        <v>0.78263888888888899</v>
      </c>
      <c r="J488" s="15">
        <f>F488-42369</f>
        <v>191</v>
      </c>
      <c r="K488" s="69">
        <v>69.483400000000003</v>
      </c>
      <c r="L488" s="8">
        <v>61.578483333333331</v>
      </c>
      <c r="M488" s="8" t="s">
        <v>584</v>
      </c>
      <c r="N488" s="49" t="s">
        <v>246</v>
      </c>
      <c r="O488" s="2" t="s">
        <v>123</v>
      </c>
      <c r="P488" s="2" t="s">
        <v>194</v>
      </c>
      <c r="Q488" s="5" t="s">
        <v>637</v>
      </c>
      <c r="R488" s="15">
        <v>1898</v>
      </c>
      <c r="S488" s="15">
        <v>349</v>
      </c>
      <c r="T488" s="15">
        <v>152</v>
      </c>
      <c r="U488" s="15">
        <v>21</v>
      </c>
      <c r="V488" s="58">
        <v>0.6</v>
      </c>
      <c r="W488" s="58">
        <v>1.82</v>
      </c>
      <c r="X488" s="58">
        <v>1015.64</v>
      </c>
      <c r="Y488" s="15">
        <v>96</v>
      </c>
      <c r="Z488" s="5" t="s">
        <v>23</v>
      </c>
      <c r="AA488" s="63"/>
    </row>
    <row r="489" spans="1:27" x14ac:dyDescent="0.2">
      <c r="A489" s="18" t="s">
        <v>11</v>
      </c>
      <c r="B489" s="17" t="s">
        <v>1026</v>
      </c>
      <c r="C489" s="18">
        <f t="shared" si="74"/>
        <v>9</v>
      </c>
      <c r="D489" s="18">
        <f t="shared" si="75"/>
        <v>7</v>
      </c>
      <c r="E489" s="18">
        <f t="shared" si="76"/>
        <v>2016</v>
      </c>
      <c r="F489" s="3">
        <v>42560</v>
      </c>
      <c r="G489" s="4">
        <v>0.62222222222222223</v>
      </c>
      <c r="H489" s="26" t="s">
        <v>383</v>
      </c>
      <c r="I489" s="67">
        <v>0.78888888888888886</v>
      </c>
      <c r="J489" s="15">
        <f t="shared" si="73"/>
        <v>191</v>
      </c>
      <c r="K489" s="69">
        <v>69.487750000000005</v>
      </c>
      <c r="L489" s="8">
        <v>61.580516666666668</v>
      </c>
      <c r="M489" s="8" t="s">
        <v>584</v>
      </c>
      <c r="N489" s="49" t="s">
        <v>246</v>
      </c>
      <c r="O489" s="2" t="s">
        <v>30</v>
      </c>
      <c r="P489" s="2" t="s">
        <v>45</v>
      </c>
      <c r="Q489" s="5" t="s">
        <v>611</v>
      </c>
      <c r="R489" s="15">
        <v>1898</v>
      </c>
      <c r="S489" s="15">
        <v>333</v>
      </c>
      <c r="T489" s="15">
        <v>165</v>
      </c>
      <c r="U489" s="15">
        <v>19</v>
      </c>
      <c r="V489" s="58">
        <v>0.8</v>
      </c>
      <c r="W489" s="58">
        <v>1.79</v>
      </c>
      <c r="X489" s="58">
        <v>1015.73</v>
      </c>
      <c r="Y489" s="15">
        <v>95</v>
      </c>
      <c r="Z489" s="5" t="s">
        <v>23</v>
      </c>
      <c r="AA489" s="63"/>
    </row>
    <row r="490" spans="1:27" x14ac:dyDescent="0.2">
      <c r="A490" s="18" t="s">
        <v>11</v>
      </c>
      <c r="B490" s="17" t="s">
        <v>1026</v>
      </c>
      <c r="C490" s="18">
        <f t="shared" si="74"/>
        <v>9</v>
      </c>
      <c r="D490" s="18">
        <f t="shared" si="75"/>
        <v>7</v>
      </c>
      <c r="E490" s="18">
        <f t="shared" si="76"/>
        <v>2016</v>
      </c>
      <c r="F490" s="3">
        <v>42560</v>
      </c>
      <c r="G490" s="4">
        <v>0.6645833333333333</v>
      </c>
      <c r="H490" s="26" t="s">
        <v>383</v>
      </c>
      <c r="I490" s="67">
        <v>0.83124999999999993</v>
      </c>
      <c r="J490" s="15">
        <f t="shared" si="73"/>
        <v>191</v>
      </c>
      <c r="K490" s="69">
        <v>69.483099999999993</v>
      </c>
      <c r="L490" s="8">
        <v>61.704816666666666</v>
      </c>
      <c r="M490" s="8" t="s">
        <v>584</v>
      </c>
      <c r="N490" s="49" t="s">
        <v>246</v>
      </c>
      <c r="O490" s="2" t="s">
        <v>134</v>
      </c>
      <c r="P490" s="2" t="s">
        <v>45</v>
      </c>
      <c r="Q490" s="5" t="s">
        <v>611</v>
      </c>
      <c r="R490" s="15">
        <v>1921</v>
      </c>
      <c r="S490" s="15">
        <v>260</v>
      </c>
      <c r="T490" s="15">
        <v>50</v>
      </c>
      <c r="U490" s="15">
        <v>11</v>
      </c>
      <c r="V490" s="58">
        <v>0.7</v>
      </c>
      <c r="W490" s="58">
        <v>2.04</v>
      </c>
      <c r="X490" s="58">
        <v>1016.16</v>
      </c>
      <c r="Y490" s="15">
        <v>96</v>
      </c>
      <c r="Z490" s="5" t="s">
        <v>23</v>
      </c>
      <c r="AA490" s="63"/>
    </row>
    <row r="491" spans="1:27" x14ac:dyDescent="0.2">
      <c r="A491" s="18" t="s">
        <v>11</v>
      </c>
      <c r="B491" s="17" t="s">
        <v>1025</v>
      </c>
      <c r="C491" s="18">
        <f t="shared" si="74"/>
        <v>9</v>
      </c>
      <c r="D491" s="18">
        <f t="shared" si="75"/>
        <v>7</v>
      </c>
      <c r="E491" s="18">
        <f t="shared" si="76"/>
        <v>2016</v>
      </c>
      <c r="F491" s="3">
        <v>42560</v>
      </c>
      <c r="G491" s="4">
        <v>0.66666666666666663</v>
      </c>
      <c r="H491" s="26" t="s">
        <v>383</v>
      </c>
      <c r="I491" s="67">
        <v>0.83333333333333337</v>
      </c>
      <c r="J491" s="15">
        <f t="shared" si="73"/>
        <v>191</v>
      </c>
      <c r="K491" s="69">
        <v>69.48363333333333</v>
      </c>
      <c r="L491" s="8">
        <v>61.706600000000002</v>
      </c>
      <c r="M491" s="8" t="s">
        <v>584</v>
      </c>
      <c r="N491" s="49" t="s">
        <v>246</v>
      </c>
      <c r="O491" s="51" t="s">
        <v>124</v>
      </c>
      <c r="P491" s="51" t="s">
        <v>194</v>
      </c>
      <c r="Q491" s="85" t="s">
        <v>637</v>
      </c>
      <c r="R491" s="15">
        <v>1922</v>
      </c>
      <c r="S491" s="15">
        <v>293</v>
      </c>
      <c r="T491" s="15">
        <v>60</v>
      </c>
      <c r="U491" s="15">
        <v>17</v>
      </c>
      <c r="V491" s="58">
        <v>0.7</v>
      </c>
      <c r="W491" s="58">
        <v>1.88</v>
      </c>
      <c r="X491" s="58">
        <v>1015.21</v>
      </c>
      <c r="Y491" s="15">
        <v>96</v>
      </c>
      <c r="Z491" s="5" t="s">
        <v>23</v>
      </c>
      <c r="AA491" s="63"/>
    </row>
    <row r="492" spans="1:27" x14ac:dyDescent="0.2">
      <c r="A492" s="18" t="s">
        <v>11</v>
      </c>
      <c r="B492" s="17" t="s">
        <v>1027</v>
      </c>
      <c r="C492" s="18">
        <f t="shared" si="74"/>
        <v>9</v>
      </c>
      <c r="D492" s="18">
        <f t="shared" si="75"/>
        <v>7</v>
      </c>
      <c r="E492" s="18">
        <f t="shared" si="76"/>
        <v>2016</v>
      </c>
      <c r="F492" s="3">
        <v>42560</v>
      </c>
      <c r="G492" s="4">
        <v>0.68819444444444444</v>
      </c>
      <c r="H492" s="26" t="s">
        <v>383</v>
      </c>
      <c r="I492" s="67">
        <v>0.85486111111111107</v>
      </c>
      <c r="J492" s="15">
        <f t="shared" si="73"/>
        <v>191</v>
      </c>
      <c r="K492" s="69">
        <v>69.500433333333334</v>
      </c>
      <c r="L492" s="8">
        <v>61.57738333333333</v>
      </c>
      <c r="M492" s="8" t="s">
        <v>584</v>
      </c>
      <c r="N492" s="49" t="s">
        <v>246</v>
      </c>
      <c r="O492" s="2" t="s">
        <v>608</v>
      </c>
      <c r="P492" s="2" t="s">
        <v>15</v>
      </c>
      <c r="Q492" s="5" t="s">
        <v>1016</v>
      </c>
      <c r="R492" s="15">
        <v>1896</v>
      </c>
      <c r="S492" s="15">
        <v>329</v>
      </c>
      <c r="T492" s="15">
        <v>170</v>
      </c>
      <c r="U492" s="15">
        <v>14</v>
      </c>
      <c r="V492" s="58">
        <v>0.5</v>
      </c>
      <c r="W492" s="58">
        <v>2.02</v>
      </c>
      <c r="X492" s="58">
        <v>1016.46</v>
      </c>
      <c r="Y492" s="15">
        <v>97</v>
      </c>
      <c r="Z492" s="5" t="s">
        <v>23</v>
      </c>
      <c r="AA492" s="63"/>
    </row>
    <row r="493" spans="1:27" x14ac:dyDescent="0.2">
      <c r="A493" s="18" t="s">
        <v>11</v>
      </c>
      <c r="B493" s="17" t="s">
        <v>1027</v>
      </c>
      <c r="C493" s="18">
        <f t="shared" si="74"/>
        <v>9</v>
      </c>
      <c r="D493" s="18">
        <f t="shared" si="75"/>
        <v>7</v>
      </c>
      <c r="E493" s="18">
        <f t="shared" si="76"/>
        <v>2016</v>
      </c>
      <c r="F493" s="3">
        <v>42560</v>
      </c>
      <c r="G493" s="4">
        <v>0.71805555555555556</v>
      </c>
      <c r="H493" s="26" t="s">
        <v>383</v>
      </c>
      <c r="I493" s="67">
        <v>0.8847222222222223</v>
      </c>
      <c r="J493" s="15">
        <f t="shared" si="73"/>
        <v>191</v>
      </c>
      <c r="K493" s="69">
        <v>69.500050000000002</v>
      </c>
      <c r="L493" s="8">
        <v>61.581166666666668</v>
      </c>
      <c r="M493" s="8" t="s">
        <v>584</v>
      </c>
      <c r="N493" s="49" t="s">
        <v>246</v>
      </c>
      <c r="O493" s="2" t="s">
        <v>8</v>
      </c>
      <c r="P493" s="2" t="s">
        <v>15</v>
      </c>
      <c r="Q493" s="5" t="s">
        <v>1016</v>
      </c>
      <c r="R493" s="15">
        <v>1896</v>
      </c>
      <c r="S493" s="15">
        <v>16</v>
      </c>
      <c r="T493" s="15">
        <v>151</v>
      </c>
      <c r="U493" s="15">
        <v>23</v>
      </c>
      <c r="V493" s="58">
        <v>2.2000000000000002</v>
      </c>
      <c r="W493" s="58">
        <v>2.0499999999999998</v>
      </c>
      <c r="X493" s="58">
        <v>1016.84</v>
      </c>
      <c r="Y493" s="15">
        <v>89</v>
      </c>
      <c r="Z493" s="5" t="s">
        <v>23</v>
      </c>
      <c r="AA493" s="63"/>
    </row>
    <row r="494" spans="1:27" x14ac:dyDescent="0.2">
      <c r="A494" s="18" t="s">
        <v>11</v>
      </c>
      <c r="B494" s="17" t="s">
        <v>1028</v>
      </c>
      <c r="C494" s="18">
        <f t="shared" si="74"/>
        <v>9</v>
      </c>
      <c r="D494" s="18">
        <f t="shared" si="75"/>
        <v>7</v>
      </c>
      <c r="E494" s="18">
        <f t="shared" si="76"/>
        <v>2016</v>
      </c>
      <c r="F494" s="3">
        <v>42560</v>
      </c>
      <c r="G494" s="4">
        <v>0.72430555555555554</v>
      </c>
      <c r="H494" s="26" t="s">
        <v>383</v>
      </c>
      <c r="I494" s="67">
        <v>0.89097222222222217</v>
      </c>
      <c r="J494" s="15">
        <f t="shared" si="73"/>
        <v>191</v>
      </c>
      <c r="K494" s="69">
        <v>69.499916666666664</v>
      </c>
      <c r="L494" s="8">
        <v>61.581816666666668</v>
      </c>
      <c r="M494" s="8" t="s">
        <v>584</v>
      </c>
      <c r="N494" s="49" t="s">
        <v>246</v>
      </c>
      <c r="O494" s="2" t="s">
        <v>26</v>
      </c>
      <c r="P494" s="2" t="s">
        <v>43</v>
      </c>
      <c r="Q494" s="5" t="s">
        <v>639</v>
      </c>
      <c r="R494" s="15">
        <v>1897</v>
      </c>
      <c r="S494" s="15">
        <v>317</v>
      </c>
      <c r="T494" s="15">
        <v>163</v>
      </c>
      <c r="U494" s="15">
        <v>24</v>
      </c>
      <c r="V494" s="58">
        <v>1.3</v>
      </c>
      <c r="W494" s="58">
        <v>1.82</v>
      </c>
      <c r="X494" s="58">
        <v>1016.8</v>
      </c>
      <c r="Y494" s="15">
        <v>91</v>
      </c>
      <c r="Z494" s="5" t="s">
        <v>23</v>
      </c>
      <c r="AA494" s="63"/>
    </row>
    <row r="495" spans="1:27" x14ac:dyDescent="0.2">
      <c r="A495" s="18" t="s">
        <v>11</v>
      </c>
      <c r="B495" s="17" t="s">
        <v>1028</v>
      </c>
      <c r="C495" s="18">
        <f t="shared" si="74"/>
        <v>9</v>
      </c>
      <c r="D495" s="18">
        <f t="shared" si="75"/>
        <v>7</v>
      </c>
      <c r="E495" s="18">
        <f t="shared" si="76"/>
        <v>2016</v>
      </c>
      <c r="F495" s="3">
        <v>42560</v>
      </c>
      <c r="G495" s="4">
        <v>0.74236111111111114</v>
      </c>
      <c r="H495" s="26" t="s">
        <v>383</v>
      </c>
      <c r="I495" s="67">
        <v>0.90902777777777777</v>
      </c>
      <c r="J495" s="15">
        <f t="shared" si="73"/>
        <v>191</v>
      </c>
      <c r="K495" s="69">
        <v>69.502083333333331</v>
      </c>
      <c r="L495" s="8">
        <v>61.575749999999999</v>
      </c>
      <c r="M495" s="8" t="s">
        <v>584</v>
      </c>
      <c r="N495" s="49" t="s">
        <v>246</v>
      </c>
      <c r="O495" s="2" t="s">
        <v>27</v>
      </c>
      <c r="P495" s="2" t="s">
        <v>43</v>
      </c>
      <c r="Q495" s="5" t="s">
        <v>639</v>
      </c>
      <c r="R495" s="15">
        <v>1895</v>
      </c>
      <c r="S495" s="15">
        <v>326</v>
      </c>
      <c r="T495" s="15">
        <v>140</v>
      </c>
      <c r="U495" s="15">
        <v>17</v>
      </c>
      <c r="V495" s="58">
        <v>-0.4</v>
      </c>
      <c r="W495" s="58">
        <v>2.0099999999999998</v>
      </c>
      <c r="X495" s="58">
        <v>1016.87</v>
      </c>
      <c r="Y495" s="15">
        <v>99</v>
      </c>
      <c r="Z495" s="5" t="s">
        <v>23</v>
      </c>
      <c r="AA495" s="63"/>
    </row>
    <row r="496" spans="1:27" x14ac:dyDescent="0.2">
      <c r="A496" s="18" t="s">
        <v>11</v>
      </c>
      <c r="B496" s="17" t="s">
        <v>1029</v>
      </c>
      <c r="C496" s="18">
        <f t="shared" si="74"/>
        <v>9</v>
      </c>
      <c r="D496" s="18">
        <f t="shared" si="75"/>
        <v>7</v>
      </c>
      <c r="E496" s="18">
        <f t="shared" si="76"/>
        <v>2016</v>
      </c>
      <c r="F496" s="3">
        <v>42560</v>
      </c>
      <c r="G496" s="4">
        <v>0.75694444444444453</v>
      </c>
      <c r="H496" s="26" t="s">
        <v>383</v>
      </c>
      <c r="I496" s="67">
        <v>0.92361111111111116</v>
      </c>
      <c r="J496" s="15">
        <f t="shared" si="73"/>
        <v>191</v>
      </c>
      <c r="K496" s="69">
        <v>69.500616666666673</v>
      </c>
      <c r="L496" s="8">
        <v>61.578299999999999</v>
      </c>
      <c r="M496" s="8" t="s">
        <v>584</v>
      </c>
      <c r="N496" s="49" t="s">
        <v>246</v>
      </c>
      <c r="O496" s="2" t="s">
        <v>608</v>
      </c>
      <c r="P496" s="2" t="s">
        <v>15</v>
      </c>
      <c r="Q496" s="5" t="s">
        <v>1017</v>
      </c>
      <c r="R496" s="15">
        <v>1895</v>
      </c>
      <c r="S496" s="15">
        <v>327</v>
      </c>
      <c r="T496" s="15">
        <v>190</v>
      </c>
      <c r="U496" s="15">
        <v>11</v>
      </c>
      <c r="V496" s="58">
        <v>0.3</v>
      </c>
      <c r="W496" s="58">
        <v>1.96</v>
      </c>
      <c r="X496" s="58">
        <v>1017.01</v>
      </c>
      <c r="Y496" s="15">
        <v>99</v>
      </c>
      <c r="Z496" s="5" t="s">
        <v>387</v>
      </c>
      <c r="AA496" s="63"/>
    </row>
    <row r="497" spans="1:27" x14ac:dyDescent="0.2">
      <c r="A497" s="18" t="s">
        <v>11</v>
      </c>
      <c r="B497" s="17" t="s">
        <v>1029</v>
      </c>
      <c r="C497" s="18">
        <f t="shared" si="74"/>
        <v>9</v>
      </c>
      <c r="D497" s="18">
        <f t="shared" si="75"/>
        <v>7</v>
      </c>
      <c r="E497" s="18">
        <f t="shared" si="76"/>
        <v>2016</v>
      </c>
      <c r="F497" s="3">
        <v>42560</v>
      </c>
      <c r="G497" s="4">
        <v>0.80902777777777779</v>
      </c>
      <c r="H497" s="26" t="s">
        <v>383</v>
      </c>
      <c r="I497" s="67">
        <v>0.97569444444444453</v>
      </c>
      <c r="J497" s="15">
        <f t="shared" si="73"/>
        <v>191</v>
      </c>
      <c r="K497" s="69">
        <v>69.501466666666673</v>
      </c>
      <c r="L497" s="8">
        <v>61.578616666666669</v>
      </c>
      <c r="M497" s="8" t="s">
        <v>584</v>
      </c>
      <c r="N497" s="49" t="s">
        <v>246</v>
      </c>
      <c r="O497" s="2" t="s">
        <v>8</v>
      </c>
      <c r="P497" s="2" t="s">
        <v>15</v>
      </c>
      <c r="Q497" s="5" t="s">
        <v>1017</v>
      </c>
      <c r="R497" s="15">
        <v>1892</v>
      </c>
      <c r="S497" s="15">
        <v>355</v>
      </c>
      <c r="T497" s="15">
        <v>190</v>
      </c>
      <c r="U497" s="15">
        <v>13</v>
      </c>
      <c r="V497" s="58">
        <v>3.2</v>
      </c>
      <c r="W497" s="58">
        <v>2.09</v>
      </c>
      <c r="X497" s="58">
        <v>1017.47</v>
      </c>
      <c r="Y497" s="15">
        <v>88</v>
      </c>
      <c r="Z497" s="5" t="s">
        <v>387</v>
      </c>
      <c r="AA497" s="63"/>
    </row>
    <row r="498" spans="1:27" x14ac:dyDescent="0.2">
      <c r="A498" s="18" t="s">
        <v>11</v>
      </c>
      <c r="B498" s="17" t="s">
        <v>1030</v>
      </c>
      <c r="C498" s="18">
        <f t="shared" si="74"/>
        <v>9</v>
      </c>
      <c r="D498" s="18">
        <f t="shared" si="75"/>
        <v>7</v>
      </c>
      <c r="E498" s="18">
        <f t="shared" si="76"/>
        <v>2016</v>
      </c>
      <c r="F498" s="3">
        <v>42560</v>
      </c>
      <c r="G498" s="4">
        <v>0.81805555555555554</v>
      </c>
      <c r="H498" s="26" t="s">
        <v>383</v>
      </c>
      <c r="I498" s="67">
        <v>0.98472222222222217</v>
      </c>
      <c r="J498" s="15">
        <f t="shared" si="73"/>
        <v>191</v>
      </c>
      <c r="K498" s="69">
        <v>69.500283333333329</v>
      </c>
      <c r="L498" s="8">
        <v>61.580216666666665</v>
      </c>
      <c r="M498" s="8" t="s">
        <v>584</v>
      </c>
      <c r="N498" s="49" t="s">
        <v>246</v>
      </c>
      <c r="O498" s="2" t="s">
        <v>135</v>
      </c>
      <c r="P498" s="2" t="s">
        <v>177</v>
      </c>
      <c r="Q498" s="5" t="s">
        <v>643</v>
      </c>
      <c r="R498" s="15">
        <v>1894</v>
      </c>
      <c r="S498" s="15">
        <v>327</v>
      </c>
      <c r="T498" s="15">
        <v>180</v>
      </c>
      <c r="U498" s="15">
        <v>12</v>
      </c>
      <c r="V498" s="58">
        <v>1.7</v>
      </c>
      <c r="W498" s="58">
        <v>2.0299999999999998</v>
      </c>
      <c r="X498" s="58">
        <v>1017.5</v>
      </c>
      <c r="Y498" s="15">
        <v>93</v>
      </c>
      <c r="Z498" s="5" t="s">
        <v>387</v>
      </c>
      <c r="AA498" s="63"/>
    </row>
    <row r="499" spans="1:27" x14ac:dyDescent="0.2">
      <c r="A499" s="18" t="s">
        <v>11</v>
      </c>
      <c r="B499" s="17" t="s">
        <v>1030</v>
      </c>
      <c r="C499" s="18">
        <f t="shared" si="74"/>
        <v>9</v>
      </c>
      <c r="D499" s="18">
        <f t="shared" si="75"/>
        <v>7</v>
      </c>
      <c r="E499" s="18">
        <f t="shared" si="76"/>
        <v>2016</v>
      </c>
      <c r="F499" s="3">
        <v>42560</v>
      </c>
      <c r="G499" s="4">
        <v>0.83472222222222225</v>
      </c>
      <c r="H499" s="26" t="s">
        <v>388</v>
      </c>
      <c r="I499" s="67">
        <v>1.3888888888888889E-3</v>
      </c>
      <c r="J499" s="15">
        <f t="shared" si="73"/>
        <v>191</v>
      </c>
      <c r="K499" s="69">
        <v>69.499733333333339</v>
      </c>
      <c r="L499" s="8">
        <v>61.582050000000002</v>
      </c>
      <c r="M499" s="8" t="s">
        <v>584</v>
      </c>
      <c r="N499" s="49" t="s">
        <v>246</v>
      </c>
      <c r="O499" s="2" t="s">
        <v>119</v>
      </c>
      <c r="P499" s="2" t="s">
        <v>177</v>
      </c>
      <c r="Q499" s="5" t="s">
        <v>643</v>
      </c>
      <c r="R499" s="15">
        <v>1896</v>
      </c>
      <c r="S499" s="15">
        <v>303</v>
      </c>
      <c r="T499" s="15">
        <v>160</v>
      </c>
      <c r="U499" s="15">
        <v>17</v>
      </c>
      <c r="V499" s="58">
        <v>0.1</v>
      </c>
      <c r="W499" s="58">
        <v>2.02</v>
      </c>
      <c r="X499" s="58">
        <v>1017.69</v>
      </c>
      <c r="Y499" s="15">
        <v>99</v>
      </c>
      <c r="Z499" s="5" t="s">
        <v>387</v>
      </c>
      <c r="AA499" s="63"/>
    </row>
    <row r="500" spans="1:27" x14ac:dyDescent="0.2">
      <c r="A500" s="18" t="s">
        <v>11</v>
      </c>
      <c r="B500" s="17" t="s">
        <v>1030</v>
      </c>
      <c r="C500" s="18">
        <f t="shared" si="74"/>
        <v>9</v>
      </c>
      <c r="D500" s="18">
        <f t="shared" si="75"/>
        <v>7</v>
      </c>
      <c r="E500" s="18">
        <f t="shared" si="76"/>
        <v>2016</v>
      </c>
      <c r="F500" s="3">
        <v>42560</v>
      </c>
      <c r="G500" s="4">
        <v>0.8618055555555556</v>
      </c>
      <c r="H500" s="26" t="s">
        <v>388</v>
      </c>
      <c r="I500" s="67">
        <v>2.8472222222222222E-2</v>
      </c>
      <c r="J500" s="15">
        <f t="shared" si="73"/>
        <v>191</v>
      </c>
      <c r="K500" s="69">
        <v>69.500283333333329</v>
      </c>
      <c r="L500" s="8">
        <v>61.584800000000001</v>
      </c>
      <c r="M500" s="8" t="s">
        <v>584</v>
      </c>
      <c r="N500" s="49" t="s">
        <v>246</v>
      </c>
      <c r="O500" s="2" t="s">
        <v>136</v>
      </c>
      <c r="P500" s="2" t="s">
        <v>177</v>
      </c>
      <c r="Q500" s="5" t="s">
        <v>643</v>
      </c>
      <c r="R500" s="15">
        <v>1896</v>
      </c>
      <c r="S500" s="15">
        <v>306</v>
      </c>
      <c r="T500" s="15">
        <v>160</v>
      </c>
      <c r="U500" s="15">
        <v>18</v>
      </c>
      <c r="V500" s="58">
        <v>1.2</v>
      </c>
      <c r="W500" s="58">
        <v>1.97</v>
      </c>
      <c r="X500" s="58">
        <v>1017.73</v>
      </c>
      <c r="Y500" s="15">
        <v>93</v>
      </c>
      <c r="Z500" s="5" t="s">
        <v>23</v>
      </c>
      <c r="AA500" s="63"/>
    </row>
    <row r="501" spans="1:27" x14ac:dyDescent="0.2">
      <c r="A501" s="18" t="s">
        <v>11</v>
      </c>
      <c r="B501" s="17" t="s">
        <v>1031</v>
      </c>
      <c r="C501" s="18">
        <f t="shared" si="74"/>
        <v>9</v>
      </c>
      <c r="D501" s="18">
        <f t="shared" si="75"/>
        <v>7</v>
      </c>
      <c r="E501" s="18">
        <f t="shared" si="76"/>
        <v>2016</v>
      </c>
      <c r="F501" s="3">
        <v>42560</v>
      </c>
      <c r="G501" s="4">
        <v>0.86944444444444446</v>
      </c>
      <c r="H501" s="26" t="s">
        <v>388</v>
      </c>
      <c r="I501" s="67">
        <v>3.6111111111111115E-2</v>
      </c>
      <c r="J501" s="15">
        <f t="shared" si="73"/>
        <v>191</v>
      </c>
      <c r="K501" s="69">
        <v>69.500583333333338</v>
      </c>
      <c r="L501" s="8">
        <v>61.584449999999997</v>
      </c>
      <c r="M501" s="8" t="s">
        <v>584</v>
      </c>
      <c r="N501" s="49" t="s">
        <v>246</v>
      </c>
      <c r="O501" s="2" t="s">
        <v>121</v>
      </c>
      <c r="P501" s="2" t="s">
        <v>177</v>
      </c>
      <c r="Q501" s="5" t="s">
        <v>644</v>
      </c>
      <c r="R501" s="15">
        <v>1897</v>
      </c>
      <c r="S501" s="15">
        <v>306</v>
      </c>
      <c r="T501" s="15">
        <v>160</v>
      </c>
      <c r="U501" s="15">
        <v>15</v>
      </c>
      <c r="V501" s="58">
        <v>1.2</v>
      </c>
      <c r="W501" s="58">
        <v>2</v>
      </c>
      <c r="X501" s="58">
        <v>1017.78</v>
      </c>
      <c r="Y501" s="15">
        <v>93</v>
      </c>
      <c r="Z501" s="5" t="s">
        <v>23</v>
      </c>
      <c r="AA501" s="63"/>
    </row>
    <row r="502" spans="1:27" x14ac:dyDescent="0.2">
      <c r="A502" s="18" t="s">
        <v>11</v>
      </c>
      <c r="B502" s="17" t="s">
        <v>1031</v>
      </c>
      <c r="C502" s="18">
        <f t="shared" si="74"/>
        <v>9</v>
      </c>
      <c r="D502" s="18">
        <f t="shared" si="75"/>
        <v>7</v>
      </c>
      <c r="E502" s="18">
        <f t="shared" si="76"/>
        <v>2016</v>
      </c>
      <c r="F502" s="3">
        <v>42560</v>
      </c>
      <c r="G502" s="4">
        <v>0.88611111111111107</v>
      </c>
      <c r="H502" s="26" t="s">
        <v>388</v>
      </c>
      <c r="I502" s="67">
        <v>5.2777777777777778E-2</v>
      </c>
      <c r="J502" s="15">
        <f t="shared" si="73"/>
        <v>191</v>
      </c>
      <c r="K502" s="69">
        <v>69.500983333333338</v>
      </c>
      <c r="L502" s="8">
        <v>61.577783333333336</v>
      </c>
      <c r="M502" s="8" t="s">
        <v>584</v>
      </c>
      <c r="N502" s="49" t="s">
        <v>246</v>
      </c>
      <c r="O502" s="2" t="s">
        <v>119</v>
      </c>
      <c r="P502" s="2" t="s">
        <v>177</v>
      </c>
      <c r="Q502" s="5" t="s">
        <v>644</v>
      </c>
      <c r="R502" s="15">
        <v>1897</v>
      </c>
      <c r="S502" s="15">
        <v>304</v>
      </c>
      <c r="T502" s="15">
        <v>150</v>
      </c>
      <c r="U502" s="15">
        <v>20</v>
      </c>
      <c r="V502" s="58">
        <v>1.3</v>
      </c>
      <c r="W502" s="58">
        <v>1.77</v>
      </c>
      <c r="X502" s="58">
        <v>1017.9</v>
      </c>
      <c r="Y502" s="15">
        <v>93</v>
      </c>
      <c r="Z502" s="5" t="s">
        <v>23</v>
      </c>
      <c r="AA502" s="63"/>
    </row>
    <row r="503" spans="1:27" x14ac:dyDescent="0.2">
      <c r="A503" s="18" t="s">
        <v>11</v>
      </c>
      <c r="B503" s="17" t="s">
        <v>1031</v>
      </c>
      <c r="C503" s="18">
        <f t="shared" si="74"/>
        <v>9</v>
      </c>
      <c r="D503" s="18">
        <f t="shared" si="75"/>
        <v>7</v>
      </c>
      <c r="E503" s="18">
        <f t="shared" si="76"/>
        <v>2016</v>
      </c>
      <c r="F503" s="3">
        <v>42560</v>
      </c>
      <c r="G503" s="4">
        <v>0.91319444444444453</v>
      </c>
      <c r="H503" s="26" t="s">
        <v>388</v>
      </c>
      <c r="I503" s="67">
        <v>7.9861111111111105E-2</v>
      </c>
      <c r="J503" s="15">
        <f t="shared" si="73"/>
        <v>191</v>
      </c>
      <c r="K503" s="69">
        <v>69.503133333333338</v>
      </c>
      <c r="L503" s="8">
        <v>61.581133333333334</v>
      </c>
      <c r="M503" s="8" t="s">
        <v>584</v>
      </c>
      <c r="N503" s="49" t="s">
        <v>246</v>
      </c>
      <c r="O503" s="2" t="s">
        <v>128</v>
      </c>
      <c r="P503" s="2" t="s">
        <v>177</v>
      </c>
      <c r="Q503" s="5" t="s">
        <v>644</v>
      </c>
      <c r="R503" s="15">
        <v>1896</v>
      </c>
      <c r="S503" s="15">
        <v>311</v>
      </c>
      <c r="T503" s="15">
        <v>150</v>
      </c>
      <c r="U503" s="15">
        <v>18</v>
      </c>
      <c r="V503" s="58">
        <v>1.2</v>
      </c>
      <c r="W503" s="58">
        <v>1.81</v>
      </c>
      <c r="X503" s="58">
        <v>1018.03</v>
      </c>
      <c r="Y503" s="15">
        <v>94</v>
      </c>
      <c r="Z503" s="5" t="s">
        <v>23</v>
      </c>
      <c r="AA503" s="63"/>
    </row>
    <row r="504" spans="1:27" x14ac:dyDescent="0.2">
      <c r="A504" s="18" t="s">
        <v>11</v>
      </c>
      <c r="B504" s="17" t="s">
        <v>588</v>
      </c>
      <c r="C504" s="18">
        <f t="shared" si="74"/>
        <v>9</v>
      </c>
      <c r="D504" s="18">
        <f t="shared" si="75"/>
        <v>7</v>
      </c>
      <c r="E504" s="18">
        <f t="shared" si="76"/>
        <v>2016</v>
      </c>
      <c r="F504" s="3">
        <v>42560</v>
      </c>
      <c r="G504" s="4">
        <v>0.94236111111111109</v>
      </c>
      <c r="H504" s="26" t="s">
        <v>388</v>
      </c>
      <c r="I504" s="67">
        <v>0.10902777777777778</v>
      </c>
      <c r="J504" s="15">
        <f t="shared" si="73"/>
        <v>191</v>
      </c>
      <c r="K504" s="69">
        <v>69.50151666666666</v>
      </c>
      <c r="L504" s="8">
        <v>61.287066666666668</v>
      </c>
      <c r="M504" s="8" t="s">
        <v>592</v>
      </c>
      <c r="N504" s="49" t="s">
        <v>247</v>
      </c>
      <c r="O504" s="2" t="s">
        <v>608</v>
      </c>
      <c r="P504" s="2" t="s">
        <v>15</v>
      </c>
      <c r="Q504" s="5" t="s">
        <v>1041</v>
      </c>
      <c r="R504" s="15">
        <v>1825</v>
      </c>
      <c r="S504" s="15">
        <v>320</v>
      </c>
      <c r="T504" s="15">
        <v>150</v>
      </c>
      <c r="U504" s="15">
        <v>17</v>
      </c>
      <c r="V504" s="58">
        <v>1.1000000000000001</v>
      </c>
      <c r="W504" s="58">
        <v>1.79</v>
      </c>
      <c r="X504" s="58">
        <v>1017.74</v>
      </c>
      <c r="Y504" s="15">
        <v>94</v>
      </c>
      <c r="Z504" s="5" t="s">
        <v>23</v>
      </c>
      <c r="AA504" s="63"/>
    </row>
    <row r="505" spans="1:27" x14ac:dyDescent="0.2">
      <c r="A505" s="18" t="s">
        <v>11</v>
      </c>
      <c r="B505" s="17" t="s">
        <v>588</v>
      </c>
      <c r="C505" s="18">
        <f t="shared" si="74"/>
        <v>9</v>
      </c>
      <c r="D505" s="18">
        <f t="shared" si="75"/>
        <v>7</v>
      </c>
      <c r="E505" s="18">
        <f t="shared" si="76"/>
        <v>2016</v>
      </c>
      <c r="F505" s="3">
        <v>42560</v>
      </c>
      <c r="G505" s="4">
        <v>0.96944444444444444</v>
      </c>
      <c r="H505" s="26" t="s">
        <v>388</v>
      </c>
      <c r="I505" s="67">
        <v>0.1361111111111111</v>
      </c>
      <c r="J505" s="15">
        <f t="shared" si="73"/>
        <v>191</v>
      </c>
      <c r="K505" s="69">
        <v>69.505466666666663</v>
      </c>
      <c r="L505" s="8">
        <v>61.3001</v>
      </c>
      <c r="M505" s="8" t="s">
        <v>592</v>
      </c>
      <c r="N505" s="49" t="s">
        <v>247</v>
      </c>
      <c r="O505" s="2" t="s">
        <v>8</v>
      </c>
      <c r="P505" s="2" t="s">
        <v>15</v>
      </c>
      <c r="Q505" s="5" t="s">
        <v>1041</v>
      </c>
      <c r="R505" s="15">
        <v>1826</v>
      </c>
      <c r="S505" s="15">
        <v>1</v>
      </c>
      <c r="T505" s="15">
        <v>140</v>
      </c>
      <c r="U505" s="15">
        <v>17</v>
      </c>
      <c r="V505" s="58">
        <v>1.9</v>
      </c>
      <c r="W505" s="58">
        <v>1.66</v>
      </c>
      <c r="X505" s="58">
        <v>1018.6</v>
      </c>
      <c r="Y505" s="15">
        <v>90</v>
      </c>
      <c r="Z505" s="5" t="s">
        <v>23</v>
      </c>
      <c r="AA505" s="63"/>
    </row>
    <row r="506" spans="1:27" x14ac:dyDescent="0.2">
      <c r="A506" s="18" t="s">
        <v>11</v>
      </c>
      <c r="B506" s="17" t="s">
        <v>589</v>
      </c>
      <c r="C506" s="18">
        <f t="shared" si="74"/>
        <v>10</v>
      </c>
      <c r="D506" s="18">
        <f t="shared" si="75"/>
        <v>7</v>
      </c>
      <c r="E506" s="18">
        <f t="shared" si="76"/>
        <v>2016</v>
      </c>
      <c r="F506" s="3">
        <v>42561</v>
      </c>
      <c r="G506" s="4">
        <v>1.8055555555555557E-2</v>
      </c>
      <c r="H506" s="26" t="s">
        <v>388</v>
      </c>
      <c r="I506" s="67">
        <v>0.18472222222222223</v>
      </c>
      <c r="J506" s="15">
        <f t="shared" si="73"/>
        <v>192</v>
      </c>
      <c r="K506" s="69">
        <v>69.500450000000001</v>
      </c>
      <c r="L506" s="8">
        <v>61.86378333333333</v>
      </c>
      <c r="M506" s="8" t="s">
        <v>593</v>
      </c>
      <c r="N506" s="49" t="s">
        <v>247</v>
      </c>
      <c r="O506" s="2" t="s">
        <v>608</v>
      </c>
      <c r="P506" s="2" t="s">
        <v>15</v>
      </c>
      <c r="Q506" s="5" t="s">
        <v>1042</v>
      </c>
      <c r="R506" s="15">
        <v>1938</v>
      </c>
      <c r="S506" s="15">
        <v>346</v>
      </c>
      <c r="T506" s="15">
        <v>135</v>
      </c>
      <c r="U506" s="15">
        <v>20</v>
      </c>
      <c r="V506" s="58">
        <v>1.2</v>
      </c>
      <c r="W506" s="58">
        <v>1.8</v>
      </c>
      <c r="X506" s="58">
        <v>1018.23</v>
      </c>
      <c r="Y506" s="15">
        <v>94</v>
      </c>
      <c r="Z506" s="5" t="s">
        <v>23</v>
      </c>
      <c r="AA506" s="63"/>
    </row>
    <row r="507" spans="1:27" x14ac:dyDescent="0.2">
      <c r="A507" s="18" t="s">
        <v>11</v>
      </c>
      <c r="B507" s="17" t="s">
        <v>589</v>
      </c>
      <c r="C507" s="18">
        <f t="shared" si="74"/>
        <v>10</v>
      </c>
      <c r="D507" s="18">
        <f t="shared" si="75"/>
        <v>7</v>
      </c>
      <c r="E507" s="18">
        <f t="shared" si="76"/>
        <v>2016</v>
      </c>
      <c r="F507" s="3">
        <v>42561</v>
      </c>
      <c r="G507" s="4">
        <v>4.5138888888888888E-2</v>
      </c>
      <c r="H507" s="26" t="s">
        <v>388</v>
      </c>
      <c r="I507" s="67">
        <v>0.21180555555555555</v>
      </c>
      <c r="J507" s="15">
        <f t="shared" si="73"/>
        <v>192</v>
      </c>
      <c r="K507" s="69">
        <v>69.5</v>
      </c>
      <c r="L507" s="8">
        <v>61.878716666666669</v>
      </c>
      <c r="M507" s="8" t="s">
        <v>593</v>
      </c>
      <c r="N507" s="49" t="s">
        <v>247</v>
      </c>
      <c r="O507" s="2" t="s">
        <v>8</v>
      </c>
      <c r="P507" s="2" t="s">
        <v>15</v>
      </c>
      <c r="Q507" s="5" t="s">
        <v>1042</v>
      </c>
      <c r="R507" s="15">
        <v>1937</v>
      </c>
      <c r="S507" s="15">
        <v>357</v>
      </c>
      <c r="T507" s="15">
        <v>118</v>
      </c>
      <c r="U507" s="15">
        <v>18</v>
      </c>
      <c r="V507" s="58">
        <v>3</v>
      </c>
      <c r="W507" s="58">
        <v>1.53</v>
      </c>
      <c r="X507" s="58">
        <v>1018.23</v>
      </c>
      <c r="Y507" s="15">
        <v>88</v>
      </c>
      <c r="Z507" s="5" t="s">
        <v>23</v>
      </c>
      <c r="AA507" s="63"/>
    </row>
    <row r="508" spans="1:27" x14ac:dyDescent="0.2">
      <c r="A508" s="18" t="s">
        <v>11</v>
      </c>
      <c r="B508" s="17" t="s">
        <v>591</v>
      </c>
      <c r="C508" s="18">
        <f t="shared" si="74"/>
        <v>10</v>
      </c>
      <c r="D508" s="18">
        <f t="shared" si="75"/>
        <v>7</v>
      </c>
      <c r="E508" s="18">
        <f t="shared" si="76"/>
        <v>2016</v>
      </c>
      <c r="F508" s="3">
        <v>42561</v>
      </c>
      <c r="G508" s="4">
        <v>7.0833333333333331E-2</v>
      </c>
      <c r="H508" s="26" t="s">
        <v>388</v>
      </c>
      <c r="I508" s="67">
        <v>0.23750000000000002</v>
      </c>
      <c r="J508" s="15">
        <f t="shared" si="73"/>
        <v>192</v>
      </c>
      <c r="K508" s="69">
        <v>69.499966666666666</v>
      </c>
      <c r="L508" s="8">
        <v>62.139633333333336</v>
      </c>
      <c r="M508" s="8" t="s">
        <v>594</v>
      </c>
      <c r="N508" s="49" t="s">
        <v>283</v>
      </c>
      <c r="O508" s="2" t="s">
        <v>608</v>
      </c>
      <c r="P508" s="2" t="s">
        <v>15</v>
      </c>
      <c r="Q508" s="5" t="s">
        <v>1043</v>
      </c>
      <c r="R508" s="15">
        <v>1952</v>
      </c>
      <c r="S508" s="15">
        <v>326</v>
      </c>
      <c r="T508" s="15">
        <v>122</v>
      </c>
      <c r="U508" s="15">
        <v>17</v>
      </c>
      <c r="V508" s="58">
        <v>0.8</v>
      </c>
      <c r="W508" s="58">
        <v>0.86</v>
      </c>
      <c r="X508" s="58">
        <v>1018.17</v>
      </c>
      <c r="Y508" s="15">
        <v>96</v>
      </c>
      <c r="Z508" s="5" t="s">
        <v>23</v>
      </c>
      <c r="AA508" s="63"/>
    </row>
    <row r="509" spans="1:27" x14ac:dyDescent="0.2">
      <c r="A509" s="18" t="s">
        <v>11</v>
      </c>
      <c r="B509" s="17" t="s">
        <v>591</v>
      </c>
      <c r="C509" s="18">
        <f t="shared" si="74"/>
        <v>10</v>
      </c>
      <c r="D509" s="18">
        <f t="shared" si="75"/>
        <v>7</v>
      </c>
      <c r="E509" s="18">
        <f t="shared" si="76"/>
        <v>2016</v>
      </c>
      <c r="F509" s="3">
        <v>42561</v>
      </c>
      <c r="G509" s="4">
        <v>0.1173611111111111</v>
      </c>
      <c r="H509" s="26" t="s">
        <v>388</v>
      </c>
      <c r="I509" s="67">
        <v>0.28402777777777777</v>
      </c>
      <c r="J509" s="15">
        <f t="shared" si="73"/>
        <v>192</v>
      </c>
      <c r="K509" s="69">
        <v>69.500033333333334</v>
      </c>
      <c r="L509" s="8">
        <v>62.164200000000001</v>
      </c>
      <c r="M509" s="8" t="s">
        <v>594</v>
      </c>
      <c r="N509" s="49" t="s">
        <v>283</v>
      </c>
      <c r="O509" s="2" t="s">
        <v>8</v>
      </c>
      <c r="P509" s="2" t="s">
        <v>15</v>
      </c>
      <c r="Q509" s="5" t="s">
        <v>1043</v>
      </c>
      <c r="R509" s="15">
        <v>1953</v>
      </c>
      <c r="S509" s="15">
        <v>300</v>
      </c>
      <c r="T509" s="15">
        <v>125</v>
      </c>
      <c r="U509" s="15">
        <v>19</v>
      </c>
      <c r="V509" s="58">
        <v>2.4</v>
      </c>
      <c r="W509" s="58">
        <v>0.44</v>
      </c>
      <c r="X509" s="58">
        <v>1018.31</v>
      </c>
      <c r="Y509" s="15">
        <v>90</v>
      </c>
      <c r="Z509" s="5" t="s">
        <v>23</v>
      </c>
      <c r="AA509" s="63"/>
    </row>
    <row r="510" spans="1:27" x14ac:dyDescent="0.2">
      <c r="A510" s="18" t="s">
        <v>11</v>
      </c>
      <c r="B510" s="17" t="s">
        <v>599</v>
      </c>
      <c r="C510" s="18">
        <f t="shared" si="74"/>
        <v>10</v>
      </c>
      <c r="D510" s="18">
        <f t="shared" si="75"/>
        <v>7</v>
      </c>
      <c r="E510" s="18">
        <f t="shared" si="76"/>
        <v>2016</v>
      </c>
      <c r="F510" s="3">
        <v>42561</v>
      </c>
      <c r="G510" s="4">
        <v>0.14444444444444446</v>
      </c>
      <c r="H510" s="26" t="s">
        <v>388</v>
      </c>
      <c r="I510" s="67">
        <v>0.31111111111111112</v>
      </c>
      <c r="J510" s="15">
        <f t="shared" si="73"/>
        <v>192</v>
      </c>
      <c r="K510" s="69">
        <v>69.500233333333327</v>
      </c>
      <c r="L510" s="8">
        <v>62.428699999999999</v>
      </c>
      <c r="M510" s="8" t="s">
        <v>595</v>
      </c>
      <c r="N510" s="49" t="s">
        <v>248</v>
      </c>
      <c r="O510" s="2" t="s">
        <v>608</v>
      </c>
      <c r="P510" s="2" t="s">
        <v>15</v>
      </c>
      <c r="Q510" s="5" t="s">
        <v>1044</v>
      </c>
      <c r="R510" s="15">
        <v>1959</v>
      </c>
      <c r="S510" s="15">
        <v>295</v>
      </c>
      <c r="T510" s="15">
        <v>118</v>
      </c>
      <c r="U510" s="15">
        <v>18</v>
      </c>
      <c r="V510" s="58">
        <v>1.1000000000000001</v>
      </c>
      <c r="W510" s="58">
        <v>0.3</v>
      </c>
      <c r="X510" s="58">
        <v>1018.28</v>
      </c>
      <c r="Y510" s="15">
        <v>98</v>
      </c>
      <c r="Z510" s="5" t="s">
        <v>23</v>
      </c>
      <c r="AA510" s="63"/>
    </row>
    <row r="511" spans="1:27" x14ac:dyDescent="0.2">
      <c r="A511" s="18" t="s">
        <v>11</v>
      </c>
      <c r="B511" s="17" t="s">
        <v>599</v>
      </c>
      <c r="C511" s="18">
        <f t="shared" si="74"/>
        <v>10</v>
      </c>
      <c r="D511" s="18">
        <f t="shared" si="75"/>
        <v>7</v>
      </c>
      <c r="E511" s="18">
        <f t="shared" si="76"/>
        <v>2016</v>
      </c>
      <c r="F511" s="3">
        <v>42561</v>
      </c>
      <c r="G511" s="4">
        <v>0.17361111111111113</v>
      </c>
      <c r="H511" s="26" t="s">
        <v>388</v>
      </c>
      <c r="I511" s="67">
        <v>0.34027777777777773</v>
      </c>
      <c r="J511" s="15">
        <f t="shared" si="73"/>
        <v>192</v>
      </c>
      <c r="K511" s="69">
        <v>69.500299999999996</v>
      </c>
      <c r="L511" s="8">
        <v>62.428800000000003</v>
      </c>
      <c r="M511" s="8" t="s">
        <v>595</v>
      </c>
      <c r="N511" s="49" t="s">
        <v>248</v>
      </c>
      <c r="O511" s="2" t="s">
        <v>8</v>
      </c>
      <c r="P511" s="2" t="s">
        <v>15</v>
      </c>
      <c r="Q511" s="5" t="s">
        <v>1044</v>
      </c>
      <c r="R511" s="15">
        <v>1958</v>
      </c>
      <c r="S511" s="15">
        <v>308</v>
      </c>
      <c r="T511" s="15">
        <v>140</v>
      </c>
      <c r="U511" s="15">
        <v>18</v>
      </c>
      <c r="V511" s="58">
        <v>1.1000000000000001</v>
      </c>
      <c r="W511" s="58">
        <v>0.03</v>
      </c>
      <c r="X511" s="58">
        <v>1018.35</v>
      </c>
      <c r="Y511" s="15">
        <v>96</v>
      </c>
      <c r="Z511" s="5" t="s">
        <v>23</v>
      </c>
      <c r="AA511" s="63"/>
    </row>
    <row r="512" spans="1:27" x14ac:dyDescent="0.2">
      <c r="A512" s="18" t="s">
        <v>11</v>
      </c>
      <c r="B512" s="17" t="s">
        <v>600</v>
      </c>
      <c r="C512" s="18">
        <f t="shared" si="74"/>
        <v>10</v>
      </c>
      <c r="D512" s="18">
        <f t="shared" si="75"/>
        <v>7</v>
      </c>
      <c r="E512" s="18">
        <f t="shared" si="76"/>
        <v>2016</v>
      </c>
      <c r="F512" s="3">
        <v>42561</v>
      </c>
      <c r="G512" s="4">
        <v>0.20277777777777781</v>
      </c>
      <c r="H512" s="26" t="s">
        <v>388</v>
      </c>
      <c r="I512" s="67">
        <v>0.36944444444444446</v>
      </c>
      <c r="J512" s="15">
        <f t="shared" si="73"/>
        <v>192</v>
      </c>
      <c r="K512" s="69">
        <v>69.502133333333333</v>
      </c>
      <c r="L512" s="8">
        <v>62.71158333333333</v>
      </c>
      <c r="M512" s="8" t="s">
        <v>596</v>
      </c>
      <c r="N512" s="49" t="s">
        <v>247</v>
      </c>
      <c r="O512" s="2" t="s">
        <v>608</v>
      </c>
      <c r="P512" s="2" t="s">
        <v>15</v>
      </c>
      <c r="Q512" s="5" t="s">
        <v>1045</v>
      </c>
      <c r="R512" s="15">
        <v>1969</v>
      </c>
      <c r="S512" s="15">
        <v>303</v>
      </c>
      <c r="T512" s="15">
        <v>60</v>
      </c>
      <c r="U512" s="15">
        <v>17</v>
      </c>
      <c r="V512" s="58">
        <v>-0.2</v>
      </c>
      <c r="W512" s="58">
        <v>0.03</v>
      </c>
      <c r="X512" s="58">
        <v>1018.23</v>
      </c>
      <c r="Y512" s="15">
        <v>99</v>
      </c>
      <c r="Z512" s="53">
        <v>4</v>
      </c>
      <c r="AA512" s="63"/>
    </row>
    <row r="513" spans="1:27" x14ac:dyDescent="0.2">
      <c r="A513" s="18" t="s">
        <v>11</v>
      </c>
      <c r="B513" s="17" t="s">
        <v>600</v>
      </c>
      <c r="C513" s="18">
        <f t="shared" si="74"/>
        <v>10</v>
      </c>
      <c r="D513" s="18">
        <f t="shared" si="75"/>
        <v>7</v>
      </c>
      <c r="E513" s="18">
        <f t="shared" si="76"/>
        <v>2016</v>
      </c>
      <c r="F513" s="3">
        <v>42561</v>
      </c>
      <c r="G513" s="4">
        <v>0.23194444444444443</v>
      </c>
      <c r="H513" s="26" t="s">
        <v>388</v>
      </c>
      <c r="I513" s="67">
        <v>0.39861111111111108</v>
      </c>
      <c r="J513" s="15">
        <f t="shared" si="73"/>
        <v>192</v>
      </c>
      <c r="K513" s="69">
        <v>69.504983333333328</v>
      </c>
      <c r="L513" s="8">
        <v>62.711750000000002</v>
      </c>
      <c r="M513" s="8" t="s">
        <v>596</v>
      </c>
      <c r="N513" s="49" t="s">
        <v>247</v>
      </c>
      <c r="O513" s="2" t="s">
        <v>8</v>
      </c>
      <c r="P513" s="2" t="s">
        <v>15</v>
      </c>
      <c r="Q513" s="5" t="s">
        <v>1045</v>
      </c>
      <c r="R513" s="15">
        <v>1970</v>
      </c>
      <c r="S513" s="15">
        <v>315</v>
      </c>
      <c r="T513" s="15">
        <v>140</v>
      </c>
      <c r="U513" s="15">
        <v>18</v>
      </c>
      <c r="V513" s="58">
        <v>0.9</v>
      </c>
      <c r="W513" s="58">
        <v>0.03</v>
      </c>
      <c r="X513" s="58">
        <v>1018.27</v>
      </c>
      <c r="Y513" s="15">
        <v>96</v>
      </c>
      <c r="Z513" s="53">
        <v>4</v>
      </c>
      <c r="AA513" s="63"/>
    </row>
    <row r="514" spans="1:27" x14ac:dyDescent="0.2">
      <c r="A514" s="18" t="s">
        <v>11</v>
      </c>
      <c r="B514" s="17" t="s">
        <v>601</v>
      </c>
      <c r="C514" s="18">
        <f t="shared" si="74"/>
        <v>10</v>
      </c>
      <c r="D514" s="18">
        <f t="shared" si="75"/>
        <v>7</v>
      </c>
      <c r="E514" s="18">
        <f t="shared" si="76"/>
        <v>2016</v>
      </c>
      <c r="F514" s="3">
        <v>42561</v>
      </c>
      <c r="G514" s="4">
        <v>0.2638888888888889</v>
      </c>
      <c r="H514" s="26" t="s">
        <v>388</v>
      </c>
      <c r="I514" s="67">
        <v>0.43055555555555558</v>
      </c>
      <c r="J514" s="15">
        <f t="shared" si="73"/>
        <v>192</v>
      </c>
      <c r="K514" s="69">
        <v>69.503</v>
      </c>
      <c r="L514" s="8">
        <v>62.999566666666666</v>
      </c>
      <c r="M514" s="8" t="s">
        <v>597</v>
      </c>
      <c r="N514" s="49" t="s">
        <v>283</v>
      </c>
      <c r="O514" s="2" t="s">
        <v>608</v>
      </c>
      <c r="P514" s="2" t="s">
        <v>15</v>
      </c>
      <c r="Q514" s="5" t="s">
        <v>1046</v>
      </c>
      <c r="R514" s="15">
        <v>1975</v>
      </c>
      <c r="S514" s="15">
        <v>13</v>
      </c>
      <c r="T514" s="15">
        <v>100</v>
      </c>
      <c r="U514" s="15">
        <v>21</v>
      </c>
      <c r="V514" s="58">
        <v>0</v>
      </c>
      <c r="W514" s="58">
        <v>0.19</v>
      </c>
      <c r="X514" s="58">
        <v>1018.64</v>
      </c>
      <c r="Y514" s="15">
        <v>99</v>
      </c>
      <c r="Z514" s="53">
        <v>4</v>
      </c>
      <c r="AA514" s="63"/>
    </row>
    <row r="515" spans="1:27" x14ac:dyDescent="0.2">
      <c r="A515" s="18" t="s">
        <v>11</v>
      </c>
      <c r="B515" s="17" t="s">
        <v>601</v>
      </c>
      <c r="C515" s="18">
        <f t="shared" si="74"/>
        <v>10</v>
      </c>
      <c r="D515" s="18">
        <f t="shared" si="75"/>
        <v>7</v>
      </c>
      <c r="E515" s="18">
        <f t="shared" si="76"/>
        <v>2016</v>
      </c>
      <c r="F515" s="3">
        <v>42561</v>
      </c>
      <c r="G515" s="4">
        <v>0.32013888888888892</v>
      </c>
      <c r="H515" s="26" t="s">
        <v>388</v>
      </c>
      <c r="I515" s="67">
        <v>0.48680555555555555</v>
      </c>
      <c r="J515" s="15">
        <f t="shared" si="73"/>
        <v>192</v>
      </c>
      <c r="K515" s="69">
        <v>69.505133333333333</v>
      </c>
      <c r="L515" s="8">
        <v>62.997050000000002</v>
      </c>
      <c r="M515" s="8" t="s">
        <v>597</v>
      </c>
      <c r="N515" s="49" t="s">
        <v>283</v>
      </c>
      <c r="O515" s="2" t="s">
        <v>8</v>
      </c>
      <c r="P515" s="2" t="s">
        <v>15</v>
      </c>
      <c r="Q515" s="5" t="s">
        <v>1046</v>
      </c>
      <c r="R515" s="15">
        <v>1977</v>
      </c>
      <c r="S515" s="15">
        <v>33</v>
      </c>
      <c r="T515" s="15">
        <v>220</v>
      </c>
      <c r="U515" s="15">
        <v>3</v>
      </c>
      <c r="V515" s="58">
        <v>1.5</v>
      </c>
      <c r="W515" s="58">
        <v>0.45</v>
      </c>
      <c r="X515" s="58">
        <v>1018.24</v>
      </c>
      <c r="Y515" s="15">
        <v>93</v>
      </c>
      <c r="Z515" s="53">
        <v>4</v>
      </c>
      <c r="AA515" s="63"/>
    </row>
    <row r="516" spans="1:27" x14ac:dyDescent="0.2">
      <c r="A516" s="18" t="s">
        <v>11</v>
      </c>
      <c r="B516" s="17" t="s">
        <v>602</v>
      </c>
      <c r="C516" s="18">
        <f t="shared" si="74"/>
        <v>10</v>
      </c>
      <c r="D516" s="18">
        <f t="shared" si="75"/>
        <v>7</v>
      </c>
      <c r="E516" s="18">
        <f t="shared" si="76"/>
        <v>2016</v>
      </c>
      <c r="F516" s="3">
        <v>42561</v>
      </c>
      <c r="G516" s="4">
        <v>0.35069444444444442</v>
      </c>
      <c r="H516" s="26" t="s">
        <v>388</v>
      </c>
      <c r="I516" s="67">
        <v>0.51736111111111105</v>
      </c>
      <c r="J516" s="15">
        <f t="shared" si="73"/>
        <v>192</v>
      </c>
      <c r="K516" s="69">
        <v>69.500883333333334</v>
      </c>
      <c r="L516" s="8">
        <v>63.233166666666669</v>
      </c>
      <c r="M516" s="8" t="s">
        <v>598</v>
      </c>
      <c r="N516" s="49" t="s">
        <v>246</v>
      </c>
      <c r="O516" s="2" t="s">
        <v>612</v>
      </c>
      <c r="P516" s="2" t="s">
        <v>15</v>
      </c>
      <c r="Q516" s="5" t="s">
        <v>1047</v>
      </c>
      <c r="R516" s="15">
        <v>1954</v>
      </c>
      <c r="S516" s="15">
        <v>7</v>
      </c>
      <c r="T516" s="15">
        <v>135</v>
      </c>
      <c r="U516" s="15">
        <v>17</v>
      </c>
      <c r="V516" s="58">
        <v>0.4</v>
      </c>
      <c r="W516" s="58">
        <v>-0.08</v>
      </c>
      <c r="X516" s="58">
        <v>1018.37</v>
      </c>
      <c r="Y516" s="15">
        <v>96</v>
      </c>
      <c r="Z516" s="53">
        <v>6</v>
      </c>
      <c r="AA516" s="63"/>
    </row>
    <row r="517" spans="1:27" x14ac:dyDescent="0.2">
      <c r="A517" s="18" t="s">
        <v>11</v>
      </c>
      <c r="B517" s="17" t="s">
        <v>602</v>
      </c>
      <c r="C517" s="18">
        <f t="shared" si="74"/>
        <v>10</v>
      </c>
      <c r="D517" s="18">
        <f t="shared" si="75"/>
        <v>7</v>
      </c>
      <c r="E517" s="18">
        <f t="shared" si="76"/>
        <v>2016</v>
      </c>
      <c r="F517" s="3">
        <v>42561</v>
      </c>
      <c r="G517" s="4">
        <v>0.37708333333333338</v>
      </c>
      <c r="H517" s="26" t="s">
        <v>388</v>
      </c>
      <c r="I517" s="67">
        <v>0.54375000000000007</v>
      </c>
      <c r="J517" s="15">
        <f t="shared" si="73"/>
        <v>192</v>
      </c>
      <c r="K517" s="69">
        <v>69.503016666666667</v>
      </c>
      <c r="L517" s="8">
        <v>63.228216666666668</v>
      </c>
      <c r="M517" s="8" t="s">
        <v>598</v>
      </c>
      <c r="N517" s="49" t="s">
        <v>246</v>
      </c>
      <c r="O517" s="2" t="s">
        <v>8</v>
      </c>
      <c r="P517" s="2" t="s">
        <v>15</v>
      </c>
      <c r="Q517" s="5" t="s">
        <v>1047</v>
      </c>
      <c r="R517" s="15">
        <v>1955</v>
      </c>
      <c r="S517" s="15">
        <v>8</v>
      </c>
      <c r="T517" s="15">
        <v>130</v>
      </c>
      <c r="U517" s="15">
        <v>11</v>
      </c>
      <c r="V517" s="58">
        <v>1.6</v>
      </c>
      <c r="W517" s="58">
        <v>-0.42</v>
      </c>
      <c r="X517" s="58">
        <v>1018.51</v>
      </c>
      <c r="Y517" s="15">
        <v>89</v>
      </c>
      <c r="Z517" s="53">
        <v>6</v>
      </c>
      <c r="AA517" s="63"/>
    </row>
    <row r="518" spans="1:27" x14ac:dyDescent="0.2">
      <c r="A518" s="18" t="s">
        <v>11</v>
      </c>
      <c r="B518" s="17" t="s">
        <v>1032</v>
      </c>
      <c r="C518" s="18">
        <f t="shared" ref="C518" si="77">DAY(F518)</f>
        <v>10</v>
      </c>
      <c r="D518" s="18">
        <f t="shared" ref="D518" si="78">MONTH(F518)</f>
        <v>7</v>
      </c>
      <c r="E518" s="18">
        <f t="shared" ref="E518" si="79">YEAR(F518)</f>
        <v>2016</v>
      </c>
      <c r="F518" s="3">
        <v>42561</v>
      </c>
      <c r="G518" s="4" t="s">
        <v>72</v>
      </c>
      <c r="H518" s="26" t="s">
        <v>388</v>
      </c>
      <c r="I518" s="67" t="s">
        <v>72</v>
      </c>
      <c r="J518" s="15">
        <f t="shared" si="73"/>
        <v>192</v>
      </c>
      <c r="K518" s="69" t="s">
        <v>72</v>
      </c>
      <c r="L518" s="8" t="s">
        <v>72</v>
      </c>
      <c r="M518" s="8" t="s">
        <v>598</v>
      </c>
      <c r="N518" s="49" t="s">
        <v>246</v>
      </c>
      <c r="O518" s="2" t="s">
        <v>123</v>
      </c>
      <c r="P518" s="2" t="s">
        <v>194</v>
      </c>
      <c r="Q518" s="5" t="s">
        <v>638</v>
      </c>
      <c r="R518" s="15"/>
      <c r="S518" s="15"/>
      <c r="T518" s="15"/>
      <c r="U518" s="15"/>
      <c r="V518" s="58"/>
      <c r="W518" s="58"/>
      <c r="X518" s="58"/>
      <c r="Y518" s="15"/>
      <c r="Z518" s="53"/>
      <c r="AA518" s="63" t="s">
        <v>1054</v>
      </c>
    </row>
    <row r="519" spans="1:27" x14ac:dyDescent="0.2">
      <c r="A519" s="18" t="s">
        <v>11</v>
      </c>
      <c r="B519" s="17" t="s">
        <v>1033</v>
      </c>
      <c r="C519" s="18">
        <f t="shared" si="74"/>
        <v>10</v>
      </c>
      <c r="D519" s="18">
        <f t="shared" si="75"/>
        <v>7</v>
      </c>
      <c r="E519" s="18">
        <f t="shared" si="76"/>
        <v>2016</v>
      </c>
      <c r="F519" s="3">
        <v>42561</v>
      </c>
      <c r="G519" s="4">
        <v>0.39999999999999997</v>
      </c>
      <c r="H519" s="26" t="s">
        <v>388</v>
      </c>
      <c r="I519" s="67">
        <v>0.56666666666666665</v>
      </c>
      <c r="J519" s="15">
        <f t="shared" si="73"/>
        <v>192</v>
      </c>
      <c r="K519" s="69">
        <v>69.502183333333335</v>
      </c>
      <c r="L519" s="8">
        <v>63.215116666666667</v>
      </c>
      <c r="M519" s="8" t="s">
        <v>598</v>
      </c>
      <c r="N519" s="49" t="s">
        <v>246</v>
      </c>
      <c r="O519" s="2" t="s">
        <v>66</v>
      </c>
      <c r="P519" s="2" t="s">
        <v>106</v>
      </c>
      <c r="Q519" s="5" t="s">
        <v>633</v>
      </c>
      <c r="R519" s="15">
        <v>1955</v>
      </c>
      <c r="S519" s="15">
        <v>269</v>
      </c>
      <c r="T519" s="15">
        <v>135</v>
      </c>
      <c r="U519" s="15">
        <v>11</v>
      </c>
      <c r="V519" s="58">
        <v>0.8</v>
      </c>
      <c r="W519" s="58">
        <v>-0.46</v>
      </c>
      <c r="X519" s="58">
        <v>1018.76</v>
      </c>
      <c r="Y519" s="15">
        <v>94</v>
      </c>
      <c r="Z519" s="53">
        <v>6</v>
      </c>
      <c r="AA519" s="63"/>
    </row>
    <row r="520" spans="1:27" x14ac:dyDescent="0.2">
      <c r="A520" s="18" t="s">
        <v>11</v>
      </c>
      <c r="B520" s="17" t="s">
        <v>1033</v>
      </c>
      <c r="C520" s="18">
        <f t="shared" si="74"/>
        <v>10</v>
      </c>
      <c r="D520" s="18">
        <f t="shared" si="75"/>
        <v>7</v>
      </c>
      <c r="E520" s="18">
        <f t="shared" si="76"/>
        <v>2016</v>
      </c>
      <c r="F520" s="3">
        <v>42561</v>
      </c>
      <c r="G520" s="4">
        <v>0.4284722222222222</v>
      </c>
      <c r="H520" s="26" t="s">
        <v>388</v>
      </c>
      <c r="I520" s="67">
        <v>0.59513888888888888</v>
      </c>
      <c r="J520" s="15">
        <f t="shared" si="73"/>
        <v>192</v>
      </c>
      <c r="K520" s="69">
        <v>69.50515</v>
      </c>
      <c r="L520" s="8">
        <v>63.218366666666668</v>
      </c>
      <c r="M520" s="8" t="s">
        <v>598</v>
      </c>
      <c r="N520" s="49" t="s">
        <v>246</v>
      </c>
      <c r="O520" s="2" t="s">
        <v>67</v>
      </c>
      <c r="P520" s="2" t="s">
        <v>106</v>
      </c>
      <c r="Q520" s="5" t="s">
        <v>633</v>
      </c>
      <c r="R520" s="15">
        <v>1954</v>
      </c>
      <c r="S520" s="15">
        <v>297</v>
      </c>
      <c r="T520" s="15">
        <v>150</v>
      </c>
      <c r="U520" s="15">
        <v>15</v>
      </c>
      <c r="V520" s="58">
        <v>0.2</v>
      </c>
      <c r="W520" s="58">
        <v>-0.46</v>
      </c>
      <c r="X520" s="58">
        <v>1018.83</v>
      </c>
      <c r="Y520" s="15">
        <v>98</v>
      </c>
      <c r="Z520" s="53">
        <v>6</v>
      </c>
      <c r="AA520" s="63"/>
    </row>
    <row r="521" spans="1:27" x14ac:dyDescent="0.2">
      <c r="A521" s="18" t="s">
        <v>11</v>
      </c>
      <c r="B521" s="17" t="s">
        <v>1034</v>
      </c>
      <c r="C521" s="18">
        <f t="shared" si="74"/>
        <v>10</v>
      </c>
      <c r="D521" s="18">
        <f t="shared" si="75"/>
        <v>7</v>
      </c>
      <c r="E521" s="18">
        <f t="shared" si="76"/>
        <v>2016</v>
      </c>
      <c r="F521" s="3">
        <v>42561</v>
      </c>
      <c r="G521" s="4">
        <v>0.4381944444444445</v>
      </c>
      <c r="H521" s="26" t="s">
        <v>388</v>
      </c>
      <c r="I521" s="67">
        <v>0.60486111111111118</v>
      </c>
      <c r="J521" s="15">
        <f t="shared" si="73"/>
        <v>192</v>
      </c>
      <c r="K521" s="69">
        <v>69.503749999999997</v>
      </c>
      <c r="L521" s="8">
        <v>63.20921666666667</v>
      </c>
      <c r="M521" s="8" t="s">
        <v>598</v>
      </c>
      <c r="N521" s="49" t="s">
        <v>246</v>
      </c>
      <c r="O521" s="2" t="s">
        <v>26</v>
      </c>
      <c r="P521" s="2" t="s">
        <v>43</v>
      </c>
      <c r="Q521" s="5" t="s">
        <v>640</v>
      </c>
      <c r="R521" s="15">
        <v>1954</v>
      </c>
      <c r="S521" s="15">
        <v>274</v>
      </c>
      <c r="T521" s="15">
        <v>140</v>
      </c>
      <c r="U521" s="15">
        <v>11</v>
      </c>
      <c r="V521" s="58">
        <v>0</v>
      </c>
      <c r="W521" s="58">
        <v>-0.44</v>
      </c>
      <c r="X521" s="58">
        <v>1019.1</v>
      </c>
      <c r="Y521" s="15">
        <v>99</v>
      </c>
      <c r="Z521" s="53">
        <v>6</v>
      </c>
      <c r="AA521" s="63"/>
    </row>
    <row r="522" spans="1:27" x14ac:dyDescent="0.2">
      <c r="A522" s="18" t="s">
        <v>11</v>
      </c>
      <c r="B522" s="17" t="s">
        <v>1034</v>
      </c>
      <c r="C522" s="18">
        <f t="shared" si="74"/>
        <v>10</v>
      </c>
      <c r="D522" s="18">
        <f t="shared" si="75"/>
        <v>7</v>
      </c>
      <c r="E522" s="18">
        <f t="shared" si="76"/>
        <v>2016</v>
      </c>
      <c r="F522" s="3">
        <v>42561</v>
      </c>
      <c r="G522" s="4">
        <v>0.45555555555555555</v>
      </c>
      <c r="H522" s="26" t="s">
        <v>388</v>
      </c>
      <c r="I522" s="67">
        <v>0.62222222222222223</v>
      </c>
      <c r="J522" s="15">
        <f t="shared" si="73"/>
        <v>192</v>
      </c>
      <c r="K522" s="69">
        <v>69.505949999999999</v>
      </c>
      <c r="L522" s="8">
        <v>63.206083333333332</v>
      </c>
      <c r="M522" s="8" t="s">
        <v>598</v>
      </c>
      <c r="N522" s="49" t="s">
        <v>246</v>
      </c>
      <c r="O522" s="2" t="s">
        <v>27</v>
      </c>
      <c r="P522" s="2" t="s">
        <v>43</v>
      </c>
      <c r="Q522" s="5" t="s">
        <v>640</v>
      </c>
      <c r="R522" s="15">
        <v>1955</v>
      </c>
      <c r="S522" s="15">
        <v>341</v>
      </c>
      <c r="T522" s="15">
        <v>130</v>
      </c>
      <c r="U522" s="15">
        <v>12</v>
      </c>
      <c r="V522" s="58">
        <v>-0.1</v>
      </c>
      <c r="W522" s="58">
        <v>-0.46</v>
      </c>
      <c r="X522" s="58">
        <v>1019.08</v>
      </c>
      <c r="Y522" s="15">
        <v>99</v>
      </c>
      <c r="Z522" s="53">
        <v>6</v>
      </c>
      <c r="AA522" s="63"/>
    </row>
    <row r="523" spans="1:27" x14ac:dyDescent="0.2">
      <c r="A523" s="18" t="s">
        <v>11</v>
      </c>
      <c r="B523" s="17" t="s">
        <v>1035</v>
      </c>
      <c r="C523" s="18">
        <f t="shared" si="74"/>
        <v>10</v>
      </c>
      <c r="D523" s="18">
        <f t="shared" si="75"/>
        <v>7</v>
      </c>
      <c r="E523" s="18">
        <f t="shared" si="76"/>
        <v>2016</v>
      </c>
      <c r="F523" s="3">
        <v>42561</v>
      </c>
      <c r="G523" s="4">
        <v>0.47222222222222227</v>
      </c>
      <c r="H523" s="26" t="s">
        <v>388</v>
      </c>
      <c r="I523" s="67">
        <v>0.63888888888888895</v>
      </c>
      <c r="J523" s="15">
        <f t="shared" si="73"/>
        <v>192</v>
      </c>
      <c r="K523" s="69">
        <v>69.495466666666672</v>
      </c>
      <c r="L523" s="8">
        <v>63.202416666666664</v>
      </c>
      <c r="M523" s="8" t="s">
        <v>598</v>
      </c>
      <c r="N523" s="49" t="s">
        <v>246</v>
      </c>
      <c r="O523" s="2" t="s">
        <v>24</v>
      </c>
      <c r="P523" s="2" t="s">
        <v>42</v>
      </c>
      <c r="Q523" s="5" t="s">
        <v>647</v>
      </c>
      <c r="R523" s="15">
        <v>1954</v>
      </c>
      <c r="S523" s="15">
        <v>350</v>
      </c>
      <c r="T523" s="15">
        <v>160</v>
      </c>
      <c r="U523" s="15">
        <v>13</v>
      </c>
      <c r="V523" s="58">
        <v>-0.1</v>
      </c>
      <c r="W523" s="58">
        <v>-0.55000000000000004</v>
      </c>
      <c r="X523" s="58">
        <v>1019.09</v>
      </c>
      <c r="Y523" s="15">
        <v>99</v>
      </c>
      <c r="Z523" s="53">
        <v>6</v>
      </c>
      <c r="AA523" s="63"/>
    </row>
    <row r="524" spans="1:27" x14ac:dyDescent="0.2">
      <c r="A524" s="18" t="s">
        <v>11</v>
      </c>
      <c r="B524" s="17" t="s">
        <v>1035</v>
      </c>
      <c r="C524" s="18">
        <f t="shared" si="74"/>
        <v>10</v>
      </c>
      <c r="D524" s="18">
        <f t="shared" si="75"/>
        <v>7</v>
      </c>
      <c r="E524" s="18">
        <f t="shared" si="76"/>
        <v>2016</v>
      </c>
      <c r="F524" s="3">
        <v>42561</v>
      </c>
      <c r="G524" s="4">
        <v>0.49374999999999997</v>
      </c>
      <c r="H524" s="26" t="s">
        <v>388</v>
      </c>
      <c r="I524" s="67">
        <v>0.66041666666666665</v>
      </c>
      <c r="J524" s="15">
        <f t="shared" si="73"/>
        <v>192</v>
      </c>
      <c r="K524" s="69">
        <v>69.493099999999998</v>
      </c>
      <c r="L524" s="8">
        <v>63.192833333333333</v>
      </c>
      <c r="M524" s="8" t="s">
        <v>598</v>
      </c>
      <c r="N524" s="49" t="s">
        <v>246</v>
      </c>
      <c r="O524" s="2" t="s">
        <v>25</v>
      </c>
      <c r="P524" s="2" t="s">
        <v>42</v>
      </c>
      <c r="Q524" s="5" t="s">
        <v>647</v>
      </c>
      <c r="R524" s="15">
        <v>1953</v>
      </c>
      <c r="S524" s="15">
        <v>309</v>
      </c>
      <c r="T524" s="15">
        <v>140</v>
      </c>
      <c r="U524" s="15">
        <v>12</v>
      </c>
      <c r="V524" s="58">
        <v>-0.3</v>
      </c>
      <c r="W524" s="58">
        <v>-0.43</v>
      </c>
      <c r="X524" s="58">
        <v>1019.24</v>
      </c>
      <c r="Y524" s="15">
        <v>99</v>
      </c>
      <c r="Z524" s="53">
        <v>6</v>
      </c>
      <c r="AA524" s="63"/>
    </row>
    <row r="525" spans="1:27" x14ac:dyDescent="0.2">
      <c r="A525" s="18" t="s">
        <v>11</v>
      </c>
      <c r="B525" s="17" t="s">
        <v>1032</v>
      </c>
      <c r="C525" s="18">
        <f t="shared" si="74"/>
        <v>10</v>
      </c>
      <c r="D525" s="18">
        <f t="shared" si="75"/>
        <v>7</v>
      </c>
      <c r="E525" s="18">
        <f t="shared" si="76"/>
        <v>2016</v>
      </c>
      <c r="F525" s="3">
        <v>42561</v>
      </c>
      <c r="G525" s="4" t="s">
        <v>72</v>
      </c>
      <c r="H525" s="26" t="s">
        <v>388</v>
      </c>
      <c r="I525" s="67" t="s">
        <v>72</v>
      </c>
      <c r="J525" s="15">
        <f t="shared" ref="J525" si="80">F525-42369</f>
        <v>192</v>
      </c>
      <c r="K525" s="69" t="s">
        <v>72</v>
      </c>
      <c r="L525" s="8" t="s">
        <v>72</v>
      </c>
      <c r="M525" s="8" t="s">
        <v>598</v>
      </c>
      <c r="N525" s="49" t="s">
        <v>246</v>
      </c>
      <c r="O525" s="2" t="s">
        <v>124</v>
      </c>
      <c r="P525" s="2" t="s">
        <v>194</v>
      </c>
      <c r="Q525" s="5" t="s">
        <v>638</v>
      </c>
      <c r="R525" s="15"/>
      <c r="S525" s="15"/>
      <c r="T525" s="15"/>
      <c r="U525" s="15"/>
      <c r="V525" s="58"/>
      <c r="W525" s="58"/>
      <c r="X525" s="58"/>
      <c r="Y525" s="15"/>
      <c r="Z525" s="53"/>
      <c r="AA525" s="63"/>
    </row>
    <row r="526" spans="1:27" x14ac:dyDescent="0.2">
      <c r="A526" s="18" t="s">
        <v>11</v>
      </c>
      <c r="B526" s="17" t="s">
        <v>1036</v>
      </c>
      <c r="C526" s="18">
        <f t="shared" si="74"/>
        <v>10</v>
      </c>
      <c r="D526" s="18">
        <f t="shared" si="75"/>
        <v>7</v>
      </c>
      <c r="E526" s="18">
        <f t="shared" si="76"/>
        <v>2016</v>
      </c>
      <c r="F526" s="3">
        <v>42561</v>
      </c>
      <c r="G526" s="4">
        <v>0.52847222222222223</v>
      </c>
      <c r="H526" s="26" t="s">
        <v>388</v>
      </c>
      <c r="I526" s="67">
        <v>0.69513888888888886</v>
      </c>
      <c r="J526" s="15">
        <f t="shared" si="73"/>
        <v>192</v>
      </c>
      <c r="K526" s="69">
        <v>69.49966666666667</v>
      </c>
      <c r="L526" s="8">
        <v>63.278616666666665</v>
      </c>
      <c r="M526" s="8" t="s">
        <v>598</v>
      </c>
      <c r="N526" s="49" t="s">
        <v>246</v>
      </c>
      <c r="O526" s="2" t="s">
        <v>608</v>
      </c>
      <c r="P526" s="2" t="s">
        <v>15</v>
      </c>
      <c r="Q526" s="5" t="s">
        <v>1048</v>
      </c>
      <c r="R526" s="15">
        <v>1954</v>
      </c>
      <c r="S526" s="15">
        <v>317</v>
      </c>
      <c r="T526" s="15">
        <v>122</v>
      </c>
      <c r="U526" s="15">
        <v>12</v>
      </c>
      <c r="V526" s="58">
        <v>-0.3</v>
      </c>
      <c r="W526" s="58">
        <v>-0.54</v>
      </c>
      <c r="X526" s="58">
        <v>1019.17</v>
      </c>
      <c r="Y526" s="15">
        <v>99</v>
      </c>
      <c r="Z526" s="53">
        <v>6</v>
      </c>
      <c r="AA526" s="63"/>
    </row>
    <row r="527" spans="1:27" x14ac:dyDescent="0.2">
      <c r="A527" s="18" t="s">
        <v>11</v>
      </c>
      <c r="B527" s="17" t="s">
        <v>1036</v>
      </c>
      <c r="C527" s="18">
        <f t="shared" si="74"/>
        <v>10</v>
      </c>
      <c r="D527" s="18">
        <f t="shared" si="75"/>
        <v>7</v>
      </c>
      <c r="E527" s="18">
        <f t="shared" si="76"/>
        <v>2016</v>
      </c>
      <c r="F527" s="3">
        <v>42561</v>
      </c>
      <c r="G527" s="4">
        <v>0.55486111111111114</v>
      </c>
      <c r="H527" s="26" t="s">
        <v>388</v>
      </c>
      <c r="I527" s="67">
        <v>0.72152777777777777</v>
      </c>
      <c r="J527" s="15">
        <f t="shared" si="73"/>
        <v>192</v>
      </c>
      <c r="K527" s="69">
        <v>69.500799999999998</v>
      </c>
      <c r="L527" s="8">
        <v>63.279733333333333</v>
      </c>
      <c r="M527" s="8" t="s">
        <v>598</v>
      </c>
      <c r="N527" s="49" t="s">
        <v>246</v>
      </c>
      <c r="O527" s="2" t="s">
        <v>8</v>
      </c>
      <c r="P527" s="2" t="s">
        <v>15</v>
      </c>
      <c r="Q527" s="5" t="s">
        <v>1048</v>
      </c>
      <c r="R527" s="15">
        <v>1952</v>
      </c>
      <c r="S527" s="15">
        <v>66</v>
      </c>
      <c r="T527" s="15">
        <v>123</v>
      </c>
      <c r="U527" s="15">
        <v>12</v>
      </c>
      <c r="V527" s="58">
        <v>-0.2</v>
      </c>
      <c r="W527" s="58">
        <v>-0.64</v>
      </c>
      <c r="X527" s="58">
        <v>1019.2</v>
      </c>
      <c r="Y527" s="15">
        <v>99</v>
      </c>
      <c r="Z527" s="53">
        <v>6</v>
      </c>
      <c r="AA527" s="63"/>
    </row>
    <row r="528" spans="1:27" x14ac:dyDescent="0.2">
      <c r="A528" s="18" t="s">
        <v>11</v>
      </c>
      <c r="B528" s="17" t="s">
        <v>1037</v>
      </c>
      <c r="C528" s="18">
        <f t="shared" si="74"/>
        <v>10</v>
      </c>
      <c r="D528" s="18">
        <f t="shared" si="75"/>
        <v>7</v>
      </c>
      <c r="E528" s="18">
        <f t="shared" si="76"/>
        <v>2016</v>
      </c>
      <c r="F528" s="3">
        <v>42561</v>
      </c>
      <c r="G528" s="4">
        <v>0.57777777777777783</v>
      </c>
      <c r="H528" s="26" t="s">
        <v>388</v>
      </c>
      <c r="I528" s="14">
        <v>0.74444444444444446</v>
      </c>
      <c r="J528" s="15">
        <f t="shared" si="73"/>
        <v>192</v>
      </c>
      <c r="K528" s="69">
        <v>69.495999999999995</v>
      </c>
      <c r="L528" s="8">
        <v>63.496183333333335</v>
      </c>
      <c r="M528" s="8" t="s">
        <v>598</v>
      </c>
      <c r="N528" s="49" t="s">
        <v>246</v>
      </c>
      <c r="O528" s="2" t="s">
        <v>28</v>
      </c>
      <c r="P528" s="2" t="s">
        <v>44</v>
      </c>
      <c r="Q528" s="5" t="s">
        <v>627</v>
      </c>
      <c r="R528" s="15">
        <v>1951</v>
      </c>
      <c r="S528" s="15">
        <v>16</v>
      </c>
      <c r="T528" s="15">
        <v>120</v>
      </c>
      <c r="U528" s="24">
        <v>14</v>
      </c>
      <c r="V528" s="58">
        <v>-0.3</v>
      </c>
      <c r="W528" s="58">
        <v>-0.57999999999999996</v>
      </c>
      <c r="X528" s="58">
        <v>1019.37</v>
      </c>
      <c r="Y528" s="15">
        <v>99</v>
      </c>
      <c r="Z528" s="53">
        <v>6</v>
      </c>
      <c r="AA528" s="63"/>
    </row>
    <row r="529" spans="1:27" x14ac:dyDescent="0.2">
      <c r="A529" s="18" t="s">
        <v>11</v>
      </c>
      <c r="B529" s="17" t="s">
        <v>1037</v>
      </c>
      <c r="C529" s="18">
        <f t="shared" si="74"/>
        <v>10</v>
      </c>
      <c r="D529" s="18">
        <f t="shared" si="75"/>
        <v>7</v>
      </c>
      <c r="E529" s="18">
        <f t="shared" si="76"/>
        <v>2016</v>
      </c>
      <c r="F529" s="3">
        <v>42561</v>
      </c>
      <c r="G529" s="4">
        <v>0.58888888888888891</v>
      </c>
      <c r="H529" s="26" t="s">
        <v>388</v>
      </c>
      <c r="I529" s="14">
        <v>0.75555555555555554</v>
      </c>
      <c r="J529" s="15">
        <f t="shared" si="73"/>
        <v>192</v>
      </c>
      <c r="K529" s="69">
        <v>69.499966666666666</v>
      </c>
      <c r="L529" s="8">
        <v>63.264783333333334</v>
      </c>
      <c r="M529" s="8" t="s">
        <v>598</v>
      </c>
      <c r="N529" s="49" t="s">
        <v>246</v>
      </c>
      <c r="O529" s="2" t="s">
        <v>375</v>
      </c>
      <c r="P529" s="2" t="s">
        <v>44</v>
      </c>
      <c r="Q529" s="5" t="s">
        <v>627</v>
      </c>
      <c r="R529" s="15">
        <v>1951</v>
      </c>
      <c r="S529" s="15">
        <v>248</v>
      </c>
      <c r="T529" s="15">
        <v>120</v>
      </c>
      <c r="U529" s="24">
        <v>12</v>
      </c>
      <c r="V529" s="58">
        <v>0.2</v>
      </c>
      <c r="W529" s="58">
        <v>-0.55000000000000004</v>
      </c>
      <c r="X529" s="58">
        <v>1019.46</v>
      </c>
      <c r="Y529" s="15">
        <v>99</v>
      </c>
      <c r="Z529" s="53">
        <v>6</v>
      </c>
      <c r="AA529" s="63"/>
    </row>
    <row r="530" spans="1:27" x14ac:dyDescent="0.2">
      <c r="A530" s="18" t="s">
        <v>11</v>
      </c>
      <c r="B530" s="17" t="s">
        <v>1038</v>
      </c>
      <c r="C530" s="18">
        <f t="shared" si="74"/>
        <v>10</v>
      </c>
      <c r="D530" s="18">
        <f t="shared" si="75"/>
        <v>7</v>
      </c>
      <c r="E530" s="18">
        <f t="shared" si="76"/>
        <v>2016</v>
      </c>
      <c r="F530" s="3">
        <v>42561</v>
      </c>
      <c r="G530" s="4">
        <v>0.6020833333333333</v>
      </c>
      <c r="H530" s="26" t="s">
        <v>388</v>
      </c>
      <c r="I530" s="14">
        <v>0.76874999999999993</v>
      </c>
      <c r="J530" s="15">
        <f t="shared" si="73"/>
        <v>192</v>
      </c>
      <c r="K530" s="69">
        <v>69.499533333333332</v>
      </c>
      <c r="L530" s="8">
        <v>63.282833333333336</v>
      </c>
      <c r="M530" s="8" t="s">
        <v>598</v>
      </c>
      <c r="N530" s="49" t="s">
        <v>246</v>
      </c>
      <c r="O530" s="2" t="s">
        <v>608</v>
      </c>
      <c r="P530" s="2" t="s">
        <v>15</v>
      </c>
      <c r="Q530" s="5" t="s">
        <v>1049</v>
      </c>
      <c r="R530" s="15">
        <v>1950</v>
      </c>
      <c r="S530" s="15">
        <v>342</v>
      </c>
      <c r="T530" s="15">
        <v>119</v>
      </c>
      <c r="U530" s="24">
        <v>10</v>
      </c>
      <c r="V530" s="58">
        <v>0</v>
      </c>
      <c r="W530" s="58">
        <v>-0.55000000000000004</v>
      </c>
      <c r="X530" s="58">
        <v>1019.47</v>
      </c>
      <c r="Y530" s="15">
        <v>99</v>
      </c>
      <c r="Z530" s="53">
        <v>6</v>
      </c>
      <c r="AA530" s="63"/>
    </row>
    <row r="531" spans="1:27" x14ac:dyDescent="0.2">
      <c r="A531" s="18" t="s">
        <v>11</v>
      </c>
      <c r="B531" s="17" t="s">
        <v>1038</v>
      </c>
      <c r="C531" s="18">
        <f t="shared" si="74"/>
        <v>10</v>
      </c>
      <c r="D531" s="18">
        <f t="shared" si="75"/>
        <v>7</v>
      </c>
      <c r="E531" s="18">
        <f t="shared" si="76"/>
        <v>2016</v>
      </c>
      <c r="F531" s="3">
        <v>42561</v>
      </c>
      <c r="G531" s="4">
        <v>0.65416666666666667</v>
      </c>
      <c r="H531" s="26" t="s">
        <v>388</v>
      </c>
      <c r="I531" s="14">
        <v>0.8208333333333333</v>
      </c>
      <c r="J531" s="15">
        <f t="shared" si="73"/>
        <v>192</v>
      </c>
      <c r="K531" s="69">
        <v>69.500349999999997</v>
      </c>
      <c r="L531" s="8">
        <v>63.284300000000002</v>
      </c>
      <c r="M531" s="8" t="s">
        <v>598</v>
      </c>
      <c r="N531" s="49" t="s">
        <v>246</v>
      </c>
      <c r="O531" s="2" t="s">
        <v>8</v>
      </c>
      <c r="P531" s="2" t="s">
        <v>15</v>
      </c>
      <c r="Q531" s="5" t="s">
        <v>1049</v>
      </c>
      <c r="R531" s="15">
        <v>1951</v>
      </c>
      <c r="S531" s="15">
        <v>280</v>
      </c>
      <c r="T531" s="15">
        <v>120</v>
      </c>
      <c r="U531" s="24">
        <v>12</v>
      </c>
      <c r="V531" s="58">
        <v>0.7</v>
      </c>
      <c r="W531" s="58">
        <v>-0.65</v>
      </c>
      <c r="X531" s="58">
        <v>1019.52</v>
      </c>
      <c r="Y531" s="15">
        <v>99</v>
      </c>
      <c r="Z531" s="53">
        <v>6</v>
      </c>
      <c r="AA531" s="63"/>
    </row>
    <row r="532" spans="1:27" x14ac:dyDescent="0.2">
      <c r="A532" s="18" t="s">
        <v>11</v>
      </c>
      <c r="B532" s="17" t="s">
        <v>1039</v>
      </c>
      <c r="C532" s="18">
        <f t="shared" si="74"/>
        <v>10</v>
      </c>
      <c r="D532" s="18">
        <f t="shared" si="75"/>
        <v>7</v>
      </c>
      <c r="E532" s="18">
        <f t="shared" si="76"/>
        <v>2016</v>
      </c>
      <c r="F532" s="3">
        <v>42561</v>
      </c>
      <c r="G532" s="55">
        <v>0.66388888888888886</v>
      </c>
      <c r="H532" s="26" t="s">
        <v>388</v>
      </c>
      <c r="I532" s="14">
        <v>0.8305555555555556</v>
      </c>
      <c r="J532" s="15">
        <f t="shared" si="73"/>
        <v>192</v>
      </c>
      <c r="K532" s="69">
        <v>69.500283333333329</v>
      </c>
      <c r="L532" s="56">
        <v>63.279366666666668</v>
      </c>
      <c r="M532" s="8" t="s">
        <v>598</v>
      </c>
      <c r="N532" s="49" t="s">
        <v>246</v>
      </c>
      <c r="O532" s="21" t="s">
        <v>135</v>
      </c>
      <c r="P532" s="21" t="s">
        <v>177</v>
      </c>
      <c r="Q532" s="77" t="s">
        <v>645</v>
      </c>
      <c r="R532" s="24">
        <v>1951</v>
      </c>
      <c r="S532" s="24">
        <v>283</v>
      </c>
      <c r="T532" s="23">
        <v>100</v>
      </c>
      <c r="U532" s="24">
        <v>10</v>
      </c>
      <c r="V532" s="59">
        <v>0.1</v>
      </c>
      <c r="W532" s="59">
        <v>-0.64</v>
      </c>
      <c r="X532" s="59">
        <v>1019.51</v>
      </c>
      <c r="Y532" s="24">
        <v>99</v>
      </c>
      <c r="Z532" s="60">
        <v>6</v>
      </c>
      <c r="AA532" s="63"/>
    </row>
    <row r="533" spans="1:27" x14ac:dyDescent="0.2">
      <c r="A533" s="18" t="s">
        <v>11</v>
      </c>
      <c r="B533" s="17" t="s">
        <v>1039</v>
      </c>
      <c r="C533" s="18">
        <f t="shared" si="74"/>
        <v>10</v>
      </c>
      <c r="D533" s="18">
        <f t="shared" si="75"/>
        <v>7</v>
      </c>
      <c r="E533" s="18">
        <f t="shared" si="76"/>
        <v>2016</v>
      </c>
      <c r="F533" s="3">
        <v>42561</v>
      </c>
      <c r="G533" s="55">
        <v>0.67986111111111114</v>
      </c>
      <c r="H533" s="26" t="s">
        <v>388</v>
      </c>
      <c r="I533" s="14">
        <v>0.84652777777777777</v>
      </c>
      <c r="J533" s="15">
        <f t="shared" si="73"/>
        <v>192</v>
      </c>
      <c r="K533" s="69">
        <v>69.50066666666666</v>
      </c>
      <c r="L533" s="56">
        <v>63.278716666666668</v>
      </c>
      <c r="M533" s="8" t="s">
        <v>598</v>
      </c>
      <c r="N533" s="49" t="s">
        <v>246</v>
      </c>
      <c r="O533" s="21" t="s">
        <v>119</v>
      </c>
      <c r="P533" s="21" t="s">
        <v>177</v>
      </c>
      <c r="Q533" s="77" t="s">
        <v>645</v>
      </c>
      <c r="R533" s="24">
        <v>1951</v>
      </c>
      <c r="S533" s="24">
        <v>295</v>
      </c>
      <c r="T533" s="23">
        <v>120</v>
      </c>
      <c r="U533" s="24">
        <v>12</v>
      </c>
      <c r="V533" s="59">
        <v>0.2</v>
      </c>
      <c r="W533" s="59">
        <v>-0.62</v>
      </c>
      <c r="X533" s="59">
        <v>1019.47</v>
      </c>
      <c r="Y533" s="24">
        <v>99</v>
      </c>
      <c r="Z533" s="60">
        <v>6</v>
      </c>
      <c r="AA533" s="63"/>
    </row>
    <row r="534" spans="1:27" x14ac:dyDescent="0.2">
      <c r="A534" s="18" t="s">
        <v>11</v>
      </c>
      <c r="B534" s="17" t="s">
        <v>1039</v>
      </c>
      <c r="C534" s="18">
        <f t="shared" si="74"/>
        <v>10</v>
      </c>
      <c r="D534" s="18">
        <f t="shared" si="75"/>
        <v>7</v>
      </c>
      <c r="E534" s="18">
        <f t="shared" si="76"/>
        <v>2016</v>
      </c>
      <c r="F534" s="3">
        <v>42561</v>
      </c>
      <c r="G534" s="55">
        <v>0.70694444444444438</v>
      </c>
      <c r="H534" s="26" t="s">
        <v>388</v>
      </c>
      <c r="I534" s="14">
        <v>0.87361111111111101</v>
      </c>
      <c r="J534" s="15">
        <f t="shared" si="73"/>
        <v>192</v>
      </c>
      <c r="K534" s="69">
        <v>69.502183333333335</v>
      </c>
      <c r="L534" s="56">
        <v>63.279366666666668</v>
      </c>
      <c r="M534" s="8" t="s">
        <v>598</v>
      </c>
      <c r="N534" s="49" t="s">
        <v>246</v>
      </c>
      <c r="O534" s="21" t="s">
        <v>136</v>
      </c>
      <c r="P534" s="21" t="s">
        <v>177</v>
      </c>
      <c r="Q534" s="77" t="s">
        <v>645</v>
      </c>
      <c r="R534" s="24">
        <v>1951</v>
      </c>
      <c r="S534" s="24">
        <v>254</v>
      </c>
      <c r="T534" s="23">
        <v>120</v>
      </c>
      <c r="U534" s="24">
        <v>13</v>
      </c>
      <c r="V534" s="59">
        <v>-0.1</v>
      </c>
      <c r="W534" s="59">
        <v>-0.6</v>
      </c>
      <c r="X534" s="59">
        <v>1019.66</v>
      </c>
      <c r="Y534" s="24">
        <v>99</v>
      </c>
      <c r="Z534" s="60">
        <v>6</v>
      </c>
      <c r="AA534" s="63"/>
    </row>
    <row r="535" spans="1:27" x14ac:dyDescent="0.2">
      <c r="A535" s="18" t="s">
        <v>11</v>
      </c>
      <c r="B535" s="17" t="s">
        <v>1040</v>
      </c>
      <c r="C535" s="18">
        <f t="shared" si="74"/>
        <v>10</v>
      </c>
      <c r="D535" s="18">
        <f t="shared" si="75"/>
        <v>7</v>
      </c>
      <c r="E535" s="18">
        <f t="shared" si="76"/>
        <v>2016</v>
      </c>
      <c r="F535" s="3">
        <v>42561</v>
      </c>
      <c r="G535" s="55">
        <v>0.71666666666666667</v>
      </c>
      <c r="H535" s="26" t="s">
        <v>388</v>
      </c>
      <c r="I535" s="14">
        <v>0.8833333333333333</v>
      </c>
      <c r="J535" s="15">
        <f>F535-42369</f>
        <v>192</v>
      </c>
      <c r="K535" s="69">
        <v>69.50033333333333</v>
      </c>
      <c r="L535" s="56">
        <v>63.280366666666666</v>
      </c>
      <c r="M535" s="8" t="s">
        <v>598</v>
      </c>
      <c r="N535" s="49" t="s">
        <v>246</v>
      </c>
      <c r="O535" s="21" t="s">
        <v>121</v>
      </c>
      <c r="P535" s="21" t="s">
        <v>177</v>
      </c>
      <c r="Q535" s="77" t="s">
        <v>646</v>
      </c>
      <c r="R535" s="24">
        <v>1950</v>
      </c>
      <c r="S535" s="24">
        <v>177</v>
      </c>
      <c r="T535" s="23">
        <v>120</v>
      </c>
      <c r="U535" s="24">
        <v>11</v>
      </c>
      <c r="V535" s="59">
        <v>-0.2</v>
      </c>
      <c r="W535" s="59">
        <v>-0.6</v>
      </c>
      <c r="X535" s="59">
        <v>1019.72</v>
      </c>
      <c r="Y535" s="24">
        <v>99</v>
      </c>
      <c r="Z535" s="60">
        <v>6</v>
      </c>
      <c r="AA535" s="63"/>
    </row>
    <row r="536" spans="1:27" x14ac:dyDescent="0.2">
      <c r="A536" s="18" t="s">
        <v>11</v>
      </c>
      <c r="B536" s="17" t="s">
        <v>1040</v>
      </c>
      <c r="C536" s="18">
        <f t="shared" si="74"/>
        <v>10</v>
      </c>
      <c r="D536" s="18">
        <f t="shared" si="75"/>
        <v>7</v>
      </c>
      <c r="E536" s="18">
        <f t="shared" si="76"/>
        <v>2016</v>
      </c>
      <c r="F536" s="3">
        <v>42561</v>
      </c>
      <c r="G536" s="55">
        <v>0.73333333333333339</v>
      </c>
      <c r="H536" s="26" t="s">
        <v>388</v>
      </c>
      <c r="I536" s="14">
        <v>0.9</v>
      </c>
      <c r="J536" s="15">
        <f>F536-42369</f>
        <v>192</v>
      </c>
      <c r="K536" s="69">
        <v>69.50181666666667</v>
      </c>
      <c r="L536" s="56">
        <v>63.281666666666666</v>
      </c>
      <c r="M536" s="8" t="s">
        <v>598</v>
      </c>
      <c r="N536" s="49" t="s">
        <v>246</v>
      </c>
      <c r="O536" s="21" t="s">
        <v>119</v>
      </c>
      <c r="P536" s="21" t="s">
        <v>177</v>
      </c>
      <c r="Q536" s="77" t="s">
        <v>646</v>
      </c>
      <c r="R536" s="24">
        <v>1950</v>
      </c>
      <c r="S536" s="24">
        <v>261</v>
      </c>
      <c r="T536" s="24">
        <v>90</v>
      </c>
      <c r="U536" s="24">
        <v>10</v>
      </c>
      <c r="V536" s="59">
        <v>-0.2</v>
      </c>
      <c r="W536" s="59">
        <v>-0.62</v>
      </c>
      <c r="X536" s="59">
        <v>1017.27</v>
      </c>
      <c r="Y536" s="24">
        <v>99</v>
      </c>
      <c r="Z536" s="60">
        <v>6</v>
      </c>
      <c r="AA536" s="63"/>
    </row>
    <row r="537" spans="1:27" x14ac:dyDescent="0.2">
      <c r="A537" s="18" t="s">
        <v>11</v>
      </c>
      <c r="B537" s="17" t="s">
        <v>1040</v>
      </c>
      <c r="C537" s="18">
        <f t="shared" si="74"/>
        <v>10</v>
      </c>
      <c r="D537" s="18">
        <f t="shared" si="75"/>
        <v>7</v>
      </c>
      <c r="E537" s="18">
        <f t="shared" si="76"/>
        <v>2016</v>
      </c>
      <c r="F537" s="3">
        <v>42561</v>
      </c>
      <c r="G537" s="55">
        <v>0.76180555555555562</v>
      </c>
      <c r="H537" s="26" t="s">
        <v>388</v>
      </c>
      <c r="I537" s="14">
        <v>0.92847222222222225</v>
      </c>
      <c r="J537" s="15">
        <f>F537-42369</f>
        <v>192</v>
      </c>
      <c r="K537" s="69">
        <v>69.502966666666666</v>
      </c>
      <c r="L537" s="56">
        <v>63.280466666666669</v>
      </c>
      <c r="M537" s="8" t="s">
        <v>598</v>
      </c>
      <c r="N537" s="49" t="s">
        <v>246</v>
      </c>
      <c r="O537" s="21" t="s">
        <v>120</v>
      </c>
      <c r="P537" s="21" t="s">
        <v>177</v>
      </c>
      <c r="Q537" s="77" t="s">
        <v>646</v>
      </c>
      <c r="R537" s="24">
        <v>1952</v>
      </c>
      <c r="S537" s="24">
        <v>320</v>
      </c>
      <c r="T537" s="24">
        <v>140</v>
      </c>
      <c r="U537" s="24">
        <v>12</v>
      </c>
      <c r="V537" s="59">
        <v>-0.4</v>
      </c>
      <c r="W537" s="59">
        <v>-0.66</v>
      </c>
      <c r="X537" s="59">
        <v>1019.67</v>
      </c>
      <c r="Y537" s="24">
        <v>99</v>
      </c>
      <c r="Z537" s="60">
        <v>6</v>
      </c>
      <c r="AA537" s="63"/>
    </row>
    <row r="538" spans="1:27" x14ac:dyDescent="0.2">
      <c r="A538" s="18" t="s">
        <v>11</v>
      </c>
      <c r="B538" s="17" t="s">
        <v>1060</v>
      </c>
      <c r="C538" s="18">
        <f t="shared" si="74"/>
        <v>10</v>
      </c>
      <c r="D538" s="18">
        <f t="shared" si="75"/>
        <v>7</v>
      </c>
      <c r="E538" s="18">
        <f t="shared" si="76"/>
        <v>2016</v>
      </c>
      <c r="F538" s="57">
        <v>42561</v>
      </c>
      <c r="G538" s="55">
        <v>0.99722222222222223</v>
      </c>
      <c r="H538" s="26" t="s">
        <v>389</v>
      </c>
      <c r="I538" s="14">
        <v>0.16388888888888889</v>
      </c>
      <c r="J538" s="15">
        <f>F538-42369</f>
        <v>192</v>
      </c>
      <c r="K538" s="69">
        <v>69.282666666666671</v>
      </c>
      <c r="L538" s="56">
        <v>61.401400000000002</v>
      </c>
      <c r="M538" s="8" t="s">
        <v>598</v>
      </c>
      <c r="N538" s="49" t="s">
        <v>246</v>
      </c>
      <c r="O538" s="21" t="s">
        <v>390</v>
      </c>
      <c r="P538" s="21" t="s">
        <v>103</v>
      </c>
      <c r="Q538" s="77" t="s">
        <v>607</v>
      </c>
      <c r="R538" s="24">
        <v>1852</v>
      </c>
      <c r="S538" s="24">
        <v>282</v>
      </c>
      <c r="T538" s="24">
        <v>100</v>
      </c>
      <c r="U538" s="24">
        <v>8</v>
      </c>
      <c r="V538" s="59">
        <v>-0.3</v>
      </c>
      <c r="W538" s="59">
        <v>0.42</v>
      </c>
      <c r="X538" s="59">
        <v>1019.94</v>
      </c>
      <c r="Y538" s="24">
        <v>99</v>
      </c>
      <c r="Z538" s="60">
        <v>7</v>
      </c>
      <c r="AA538" s="63"/>
    </row>
    <row r="539" spans="1:27" x14ac:dyDescent="0.2">
      <c r="A539" s="18" t="s">
        <v>11</v>
      </c>
      <c r="B539" s="17" t="s">
        <v>603</v>
      </c>
      <c r="C539" s="18">
        <f t="shared" ref="C539" si="81">DAY(F539)</f>
        <v>11</v>
      </c>
      <c r="D539" s="18">
        <f t="shared" ref="D539" si="82">MONTH(F539)</f>
        <v>7</v>
      </c>
      <c r="E539" s="18">
        <f t="shared" ref="E539" si="83">YEAR(F539)</f>
        <v>2016</v>
      </c>
      <c r="F539" s="57">
        <v>42562</v>
      </c>
      <c r="G539" s="55">
        <v>0.38194444444444442</v>
      </c>
      <c r="H539" s="26" t="s">
        <v>389</v>
      </c>
      <c r="I539" s="14">
        <v>0.54861111111111105</v>
      </c>
      <c r="J539" s="15">
        <f>F539-42369</f>
        <v>193</v>
      </c>
      <c r="K539" s="69">
        <v>67.769000000000005</v>
      </c>
      <c r="L539" s="56">
        <v>59.134</v>
      </c>
      <c r="M539" s="8" t="s">
        <v>1070</v>
      </c>
      <c r="N539" s="49" t="s">
        <v>1050</v>
      </c>
      <c r="O539" s="21" t="s">
        <v>1051</v>
      </c>
      <c r="P539" s="21" t="s">
        <v>178</v>
      </c>
      <c r="Q539" s="77" t="s">
        <v>605</v>
      </c>
      <c r="R539" s="24"/>
      <c r="S539" s="24"/>
      <c r="T539" s="24"/>
      <c r="U539" s="24"/>
      <c r="V539" s="59"/>
      <c r="W539" s="59"/>
      <c r="X539" s="59"/>
      <c r="Y539" s="24"/>
      <c r="Z539" s="60"/>
    </row>
    <row r="540" spans="1:27" x14ac:dyDescent="0.2">
      <c r="Q540" s="80" t="s">
        <v>1053</v>
      </c>
    </row>
  </sheetData>
  <autoFilter ref="P1:P540"/>
  <pageMargins left="0.75" right="0.75" top="1" bottom="1" header="0.5" footer="0.5"/>
  <pageSetup orientation="portrait" horizontalDpi="4294967292" verticalDpi="4294967292"/>
  <ignoredErrors>
    <ignoredError sqref="S6 S17:T17 S18:U18 T19:U19 S21:S23 U21:U23 T22:T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Leg1a</vt:lpstr>
      <vt:lpstr>Leg1b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Flavienne Bruyant</dc:creator>
  <cp:lastModifiedBy>Utilisateur de Microsoft Office</cp:lastModifiedBy>
  <dcterms:created xsi:type="dcterms:W3CDTF">2016-09-26T18:48:41Z</dcterms:created>
  <dcterms:modified xsi:type="dcterms:W3CDTF">2016-11-29T17:41:31Z</dcterms:modified>
</cp:coreProperties>
</file>