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780" windowWidth="12915" windowHeight="4905" activeTab="0"/>
  </bookViews>
  <sheets>
    <sheet name="p1p2p3_values" sheetId="1" r:id="rId1"/>
    <sheet name="P1L1" sheetId="2" r:id="rId2"/>
    <sheet name="P1L2" sheetId="3" r:id="rId3"/>
    <sheet name="P2L1" sheetId="4" r:id="rId4"/>
    <sheet name="P2L2" sheetId="5" r:id="rId5"/>
    <sheet name="P3L1" sheetId="6" r:id="rId6"/>
    <sheet name="P3L2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<sst xmlns="http://schemas.openxmlformats.org/spreadsheetml/2006/main" count="335" uniqueCount="17">
  <si>
    <t>%mix</t>
  </si>
  <si>
    <t>bouteille</t>
  </si>
  <si>
    <t>No ctd</t>
  </si>
  <si>
    <t>site</t>
  </si>
  <si>
    <t>prof</t>
  </si>
  <si>
    <t>Oligotriches</t>
  </si>
  <si>
    <t>Tintinnids</t>
  </si>
  <si>
    <r>
      <t>biomasse (</t>
    </r>
    <r>
      <rPr>
        <b/>
        <sz val="10"/>
        <rFont val="Symbol"/>
        <family val="1"/>
      </rPr>
      <t>m</t>
    </r>
    <r>
      <rPr>
        <b/>
        <sz val="10"/>
        <rFont val="Arial Greek"/>
        <family val="0"/>
      </rPr>
      <t>g/l)</t>
    </r>
  </si>
  <si>
    <t>abondance (cells/l)</t>
  </si>
  <si>
    <t>abondance (cel/l)</t>
  </si>
  <si>
    <t>biomasse (mg/l)</t>
  </si>
  <si>
    <t>p1l1</t>
  </si>
  <si>
    <t>p1l2</t>
  </si>
  <si>
    <t>p2l1</t>
  </si>
  <si>
    <t>p2l2</t>
  </si>
  <si>
    <t>p3l1</t>
  </si>
  <si>
    <t>p3l2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</si>
</sst>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__&quot;;\-#,##0\ &quot;___&quot;"/>
    <numFmt numFmtId="173" formatCode="#,##0\ &quot;___&quot;;[Red]\-#,##0\ &quot;___&quot;"/>
    <numFmt numFmtId="174" formatCode="#,##0.00\ &quot;___&quot;;\-#,##0.00\ &quot;___&quot;"/>
    <numFmt numFmtId="175" formatCode="#,##0.00\ &quot;___&quot;;[Red]\-#,##0.00\ &quot;___&quot;"/>
    <numFmt numFmtId="176" formatCode="_-* #,##0\ &quot;___&quot;_-;\-* #,##0\ &quot;___&quot;_-;_-* &quot;-&quot;\ &quot;___&quot;_-;_-@_-"/>
    <numFmt numFmtId="177" formatCode="_-* #,##0\ _______-;\-* #,##0\ _______-;_-* &quot;-&quot;\ _______-;_-@_-"/>
    <numFmt numFmtId="178" formatCode="_-* #,##0.00\ &quot;___&quot;_-;\-* #,##0.00\ &quot;___&quot;_-;_-* &quot;-&quot;??\ &quot;___&quot;_-;_-@_-"/>
    <numFmt numFmtId="179" formatCode="_-* #,##0.00\ _______-;\-* #,##0.00\ _______-;_-* &quot;-&quot;??\ _______-;_-@_-"/>
    <numFmt numFmtId="180" formatCode="0.0"/>
    <numFmt numFmtId="181" formatCode="0.000"/>
    <numFmt numFmtId="182" formatCode="0.0000"/>
    <numFmt numFmtId="183" formatCode="0.000000000"/>
    <numFmt numFmtId="184" formatCode="0.0000000000"/>
    <numFmt numFmtId="185" formatCode="0.00000000"/>
    <numFmt numFmtId="186" formatCode="0.0000000"/>
    <numFmt numFmtId="187" formatCode="0.000000"/>
    <numFmt numFmtId="188" formatCode="0.00000"/>
    <numFmt numFmtId="189" formatCode="0.00000000000"/>
  </numFmts>
  <fonts count="6">
    <font>
      <sz val="10"/>
      <name val="Arial Greek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0"/>
      <name val="Symbol"/>
      <family val="1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80" fontId="2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center"/>
    </xf>
    <xf numFmtId="180" fontId="0" fillId="0" borderId="0" xfId="0" applyNumberFormat="1" applyAlignment="1">
      <alignment horizontal="center"/>
    </xf>
    <xf numFmtId="18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80" fontId="2" fillId="0" borderId="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80" fontId="0" fillId="0" borderId="4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180" fontId="0" fillId="0" borderId="2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181" fontId="0" fillId="0" borderId="0" xfId="0" applyNumberFormat="1" applyFill="1" applyAlignment="1">
      <alignment/>
    </xf>
    <xf numFmtId="180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center"/>
    </xf>
    <xf numFmtId="181" fontId="2" fillId="0" borderId="2" xfId="0" applyNumberFormat="1" applyFont="1" applyFill="1" applyBorder="1" applyAlignment="1">
      <alignment horizontal="center"/>
    </xf>
    <xf numFmtId="181" fontId="2" fillId="0" borderId="4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center"/>
    </xf>
    <xf numFmtId="181" fontId="2" fillId="0" borderId="2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81" fontId="2" fillId="0" borderId="3" xfId="0" applyNumberFormat="1" applyFont="1" applyFill="1" applyBorder="1" applyAlignment="1">
      <alignment horizontal="center"/>
    </xf>
    <xf numFmtId="181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181" fontId="2" fillId="0" borderId="2" xfId="0" applyNumberFormat="1" applyFont="1" applyBorder="1" applyAlignment="1">
      <alignment horizontal="center"/>
    </xf>
    <xf numFmtId="180" fontId="2" fillId="0" borderId="2" xfId="0" applyNumberFormat="1" applyFont="1" applyBorder="1" applyAlignment="1">
      <alignment horizontal="center"/>
    </xf>
    <xf numFmtId="181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181" fontId="2" fillId="0" borderId="4" xfId="0" applyNumberFormat="1" applyFont="1" applyBorder="1" applyAlignment="1">
      <alignment horizontal="center"/>
    </xf>
    <xf numFmtId="180" fontId="2" fillId="0" borderId="4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1" fontId="0" fillId="0" borderId="4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1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80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180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8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Border="1" applyAlignment="1">
      <alignment horizontal="right"/>
    </xf>
    <xf numFmtId="181" fontId="2" fillId="0" borderId="0" xfId="0" applyNumberFormat="1" applyFont="1" applyFill="1" applyBorder="1" applyAlignment="1">
      <alignment horizontal="right"/>
    </xf>
    <xf numFmtId="180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919;&#961;&#945;\&#932;&#945;%20&#941;&#947;&#947;&#961;&#945;&#966;&#940;%20&#956;&#959;&#965;\Hera\POMME\POMME1\P1_leg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919;&#961;&#945;\&#932;&#945;%20&#941;&#947;&#947;&#961;&#945;&#966;&#940;%20&#956;&#959;&#965;\Hera\POMME\POMME2\P2_le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919;&#961;&#945;\&#932;&#945;%20&#941;&#947;&#947;&#961;&#945;&#966;&#940;%20&#956;&#959;&#965;\Hera\POMME\POMME3\P3_L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MME1-leg1"/>
      <sheetName val="Φύλλο1"/>
    </sheetNames>
    <sheetDataSet>
      <sheetData sheetId="0">
        <row r="31">
          <cell r="AY31">
            <v>345972.26666666666</v>
          </cell>
        </row>
        <row r="32">
          <cell r="AY32">
            <v>5171.04</v>
          </cell>
        </row>
        <row r="61">
          <cell r="AY61">
            <v>228579.87999999998</v>
          </cell>
        </row>
        <row r="62">
          <cell r="AY62">
            <v>27055.239999999998</v>
          </cell>
        </row>
        <row r="91">
          <cell r="AY91">
            <v>602438.3200000001</v>
          </cell>
        </row>
        <row r="92">
          <cell r="AY92">
            <v>33480.28</v>
          </cell>
        </row>
        <row r="121">
          <cell r="AY121">
            <v>129938.97333333333</v>
          </cell>
        </row>
        <row r="122">
          <cell r="AY122">
            <v>0</v>
          </cell>
        </row>
        <row r="151">
          <cell r="AY151">
            <v>172241.58666666667</v>
          </cell>
        </row>
        <row r="152">
          <cell r="AY152">
            <v>3182.12</v>
          </cell>
        </row>
        <row r="181">
          <cell r="AY181">
            <v>505524.38666666666</v>
          </cell>
        </row>
        <row r="182">
          <cell r="AY182">
            <v>0</v>
          </cell>
        </row>
        <row r="211">
          <cell r="AY211">
            <v>311337.04000000004</v>
          </cell>
        </row>
        <row r="212">
          <cell r="AY212">
            <v>63700.920000000006</v>
          </cell>
        </row>
        <row r="238">
          <cell r="AY238">
            <v>732220.1000000001</v>
          </cell>
        </row>
        <row r="239">
          <cell r="AY239">
            <v>96844.33</v>
          </cell>
        </row>
        <row r="266">
          <cell r="AY266">
            <v>852335.6933333335</v>
          </cell>
        </row>
        <row r="267">
          <cell r="AY267">
            <v>23884.519999999997</v>
          </cell>
        </row>
        <row r="298">
          <cell r="AE298">
            <v>5.714285714285714</v>
          </cell>
          <cell r="AX298">
            <v>380241.4000000001</v>
          </cell>
        </row>
        <row r="299">
          <cell r="AX299">
            <v>0</v>
          </cell>
        </row>
        <row r="330">
          <cell r="AY330">
            <v>1042251.8400000001</v>
          </cell>
        </row>
        <row r="331">
          <cell r="AY331">
            <v>64898.68</v>
          </cell>
        </row>
        <row r="362">
          <cell r="AY362">
            <v>327070.6282051282</v>
          </cell>
        </row>
        <row r="363">
          <cell r="AY363">
            <v>0</v>
          </cell>
        </row>
        <row r="392">
          <cell r="AY392">
            <v>822125.1866666666</v>
          </cell>
        </row>
        <row r="393">
          <cell r="AY393">
            <v>134262.74</v>
          </cell>
        </row>
        <row r="424">
          <cell r="AY424">
            <v>483262.625</v>
          </cell>
        </row>
        <row r="425">
          <cell r="AY425">
            <v>126349.60416666669</v>
          </cell>
        </row>
        <row r="456">
          <cell r="AY456">
            <v>2049949.52</v>
          </cell>
        </row>
        <row r="457">
          <cell r="AY457">
            <v>149736.72</v>
          </cell>
        </row>
        <row r="488">
          <cell r="AY488">
            <v>21235.16</v>
          </cell>
        </row>
        <row r="489">
          <cell r="AY489">
            <v>18322.84</v>
          </cell>
        </row>
        <row r="520">
          <cell r="AY520">
            <v>942192.7733333332</v>
          </cell>
        </row>
        <row r="521">
          <cell r="AY521">
            <v>84818.28</v>
          </cell>
        </row>
        <row r="552">
          <cell r="AY552">
            <v>1015739.5846994538</v>
          </cell>
        </row>
        <row r="553">
          <cell r="AY553">
            <v>305310.6885245902</v>
          </cell>
        </row>
        <row r="583">
          <cell r="AY583">
            <v>560494.1857923497</v>
          </cell>
        </row>
        <row r="584">
          <cell r="AY584">
            <v>98990.62295081967</v>
          </cell>
        </row>
        <row r="615">
          <cell r="AY615">
            <v>239751.88</v>
          </cell>
        </row>
        <row r="616">
          <cell r="AY616">
            <v>8732.4</v>
          </cell>
        </row>
        <row r="646">
          <cell r="AY646">
            <v>13943.720000000001</v>
          </cell>
        </row>
        <row r="647">
          <cell r="AY647">
            <v>0</v>
          </cell>
        </row>
        <row r="678">
          <cell r="AY678">
            <v>695254.84</v>
          </cell>
        </row>
        <row r="679">
          <cell r="AY679">
            <v>129169.98000000001</v>
          </cell>
        </row>
        <row r="710">
          <cell r="AY710">
            <v>386571.9733333333</v>
          </cell>
        </row>
        <row r="711">
          <cell r="AY711">
            <v>17464.8</v>
          </cell>
        </row>
        <row r="742">
          <cell r="AY742">
            <v>110225.08</v>
          </cell>
        </row>
        <row r="743">
          <cell r="AY743">
            <v>57965.2</v>
          </cell>
        </row>
        <row r="774">
          <cell r="AY774">
            <v>373036.37333333335</v>
          </cell>
        </row>
        <row r="775">
          <cell r="AY775">
            <v>8732.4</v>
          </cell>
        </row>
        <row r="806">
          <cell r="AY806">
            <v>72089.04</v>
          </cell>
        </row>
        <row r="807">
          <cell r="AY807">
            <v>18322.84</v>
          </cell>
        </row>
        <row r="838">
          <cell r="AY838">
            <v>630065.84</v>
          </cell>
        </row>
        <row r="839">
          <cell r="AY839">
            <v>27055.239999999998</v>
          </cell>
        </row>
        <row r="871">
          <cell r="AY871">
            <v>1015129.4666666667</v>
          </cell>
        </row>
        <row r="872">
          <cell r="AY872">
            <v>242785.8</v>
          </cell>
        </row>
        <row r="902">
          <cell r="AY902">
            <v>487890.36</v>
          </cell>
        </row>
        <row r="903">
          <cell r="AY903">
            <v>288275.60000000003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3">
          <cell r="BL33">
            <v>3025625.708333334</v>
          </cell>
        </row>
        <row r="34">
          <cell r="BL34">
            <v>779832.7064197981</v>
          </cell>
        </row>
        <row r="65">
          <cell r="BL65">
            <v>903923.48</v>
          </cell>
        </row>
        <row r="66">
          <cell r="BL66">
            <v>691662.32</v>
          </cell>
        </row>
        <row r="97">
          <cell r="BL97">
            <v>246667.5</v>
          </cell>
        </row>
        <row r="98">
          <cell r="BL98">
            <v>157301.7916666667</v>
          </cell>
        </row>
        <row r="128">
          <cell r="BK128">
            <v>213284.6153846154</v>
          </cell>
        </row>
        <row r="129">
          <cell r="BK129">
            <v>251205.23076923078</v>
          </cell>
        </row>
        <row r="159">
          <cell r="BL159">
            <v>874257.4693877553</v>
          </cell>
        </row>
        <row r="160">
          <cell r="BL160">
            <v>296809.4693877551</v>
          </cell>
        </row>
        <row r="190">
          <cell r="BL190">
            <v>111564.89795918368</v>
          </cell>
        </row>
        <row r="191">
          <cell r="BL191">
            <v>395271.34693877556</v>
          </cell>
        </row>
        <row r="221">
          <cell r="BL221">
            <v>136882.84000000003</v>
          </cell>
        </row>
        <row r="222">
          <cell r="BL222">
            <v>151151.08000000002</v>
          </cell>
        </row>
        <row r="251">
          <cell r="BL251">
            <v>1733169.7083333335</v>
          </cell>
        </row>
        <row r="252">
          <cell r="BL252">
            <v>61528.33333333334</v>
          </cell>
        </row>
        <row r="281">
          <cell r="BL281">
            <v>730457.3750000002</v>
          </cell>
        </row>
        <row r="282">
          <cell r="BL282">
            <v>28589.458333333336</v>
          </cell>
        </row>
        <row r="311">
          <cell r="BL311">
            <v>374052.24000000005</v>
          </cell>
        </row>
        <row r="312">
          <cell r="BL312">
            <v>0</v>
          </cell>
        </row>
        <row r="342">
          <cell r="BL342">
            <v>737482.7200000002</v>
          </cell>
        </row>
        <row r="343">
          <cell r="BL343">
            <v>75369.2</v>
          </cell>
        </row>
        <row r="372">
          <cell r="BL372">
            <v>1339884.56</v>
          </cell>
        </row>
        <row r="373">
          <cell r="BL373">
            <v>2183.1</v>
          </cell>
        </row>
        <row r="402">
          <cell r="BL402">
            <v>1285908.6</v>
          </cell>
        </row>
        <row r="403">
          <cell r="BL403">
            <v>32715.719999999998</v>
          </cell>
        </row>
        <row r="432">
          <cell r="BL432">
            <v>1430526.6829268292</v>
          </cell>
        </row>
        <row r="433">
          <cell r="BL433">
            <v>0</v>
          </cell>
        </row>
        <row r="462">
          <cell r="BL462">
            <v>778573.6585365853</v>
          </cell>
        </row>
        <row r="463">
          <cell r="BL463">
            <v>39709.07317073171</v>
          </cell>
        </row>
        <row r="493">
          <cell r="BL493">
            <v>14094182.520000001</v>
          </cell>
        </row>
        <row r="494">
          <cell r="BL494">
            <v>5638148.16</v>
          </cell>
        </row>
        <row r="523">
          <cell r="BL523">
            <v>389332.04000000004</v>
          </cell>
        </row>
        <row r="524">
          <cell r="BL524">
            <v>702113.84</v>
          </cell>
        </row>
        <row r="554">
          <cell r="BL554">
            <v>78320.32653061223</v>
          </cell>
        </row>
        <row r="555">
          <cell r="BL555">
            <v>208642.48979591837</v>
          </cell>
        </row>
        <row r="585">
          <cell r="BL585">
            <v>1218202.416666667</v>
          </cell>
        </row>
        <row r="586">
          <cell r="BL586">
            <v>265358.75</v>
          </cell>
        </row>
        <row r="615">
          <cell r="BL615">
            <v>455890.65306122456</v>
          </cell>
        </row>
        <row r="616">
          <cell r="BL616">
            <v>476552.5714285714</v>
          </cell>
        </row>
        <row r="645">
          <cell r="BL645">
            <v>25943.36</v>
          </cell>
        </row>
        <row r="646">
          <cell r="BL646">
            <v>95486.01999999999</v>
          </cell>
        </row>
        <row r="676">
          <cell r="BL676">
            <v>150846.31999999998</v>
          </cell>
        </row>
        <row r="677">
          <cell r="BL677">
            <v>141179.12</v>
          </cell>
        </row>
        <row r="706">
          <cell r="BL706">
            <v>1214858.448979592</v>
          </cell>
        </row>
        <row r="707">
          <cell r="BL707">
            <v>1623210.3265306125</v>
          </cell>
        </row>
        <row r="736">
          <cell r="BL736">
            <v>461730.87500000006</v>
          </cell>
        </row>
        <row r="737">
          <cell r="BL737">
            <v>1065704.4583333335</v>
          </cell>
        </row>
        <row r="766">
          <cell r="BL766">
            <v>222055.7142857143</v>
          </cell>
        </row>
        <row r="767">
          <cell r="BL767">
            <v>146349.63265306124</v>
          </cell>
        </row>
        <row r="796">
          <cell r="BL796">
            <v>113530.81632653062</v>
          </cell>
        </row>
        <row r="797">
          <cell r="BL797">
            <v>143237.51020408163</v>
          </cell>
        </row>
        <row r="826">
          <cell r="BL826">
            <v>240444.2962962963</v>
          </cell>
        </row>
        <row r="827">
          <cell r="BL827">
            <v>813388.5925925926</v>
          </cell>
        </row>
        <row r="856">
          <cell r="BL856">
            <v>498962.04</v>
          </cell>
        </row>
        <row r="857">
          <cell r="BL857">
            <v>1578692.52</v>
          </cell>
        </row>
        <row r="886">
          <cell r="BL886">
            <v>277985.64705882355</v>
          </cell>
        </row>
        <row r="887">
          <cell r="BL887">
            <v>1193289.4117647058</v>
          </cell>
        </row>
        <row r="917">
          <cell r="BL917">
            <v>115359.73913043478</v>
          </cell>
        </row>
        <row r="918">
          <cell r="BL918">
            <v>129969.08695652174</v>
          </cell>
        </row>
        <row r="948">
          <cell r="BL948">
            <v>193477.75999999998</v>
          </cell>
        </row>
        <row r="949">
          <cell r="BL949">
            <v>25359.68</v>
          </cell>
        </row>
        <row r="979">
          <cell r="BL979">
            <v>954430.1666666666</v>
          </cell>
        </row>
        <row r="980">
          <cell r="BL980">
            <v>0</v>
          </cell>
        </row>
        <row r="1010">
          <cell r="BL1010">
            <v>507605.52000000014</v>
          </cell>
        </row>
        <row r="1011">
          <cell r="BL1011">
            <v>29533.6</v>
          </cell>
        </row>
        <row r="1041">
          <cell r="BL1041">
            <v>832861.9599999998</v>
          </cell>
        </row>
        <row r="1042">
          <cell r="BL1042">
            <v>17948.92</v>
          </cell>
        </row>
        <row r="1072">
          <cell r="BL1072">
            <v>660542.3076923076</v>
          </cell>
        </row>
        <row r="1073">
          <cell r="BL1073">
            <v>268718.4615384615</v>
          </cell>
        </row>
        <row r="1103">
          <cell r="BL1103">
            <v>346372.375</v>
          </cell>
        </row>
        <row r="1104">
          <cell r="BL1104">
            <v>141474.7916666667</v>
          </cell>
        </row>
        <row r="1134">
          <cell r="BL1134">
            <v>128635.31999999999</v>
          </cell>
        </row>
        <row r="1135">
          <cell r="BL1135">
            <v>78960.96</v>
          </cell>
        </row>
        <row r="1165">
          <cell r="BL1165">
            <v>48179.34693877551</v>
          </cell>
        </row>
        <row r="1166">
          <cell r="BL1166">
            <v>84251.42857142857</v>
          </cell>
        </row>
        <row r="1196">
          <cell r="BL1196">
            <v>209740.2083333333</v>
          </cell>
        </row>
        <row r="1197">
          <cell r="BL1197">
            <v>127041.12500000003</v>
          </cell>
        </row>
        <row r="1227">
          <cell r="BL1227">
            <v>15167.782608695652</v>
          </cell>
        </row>
        <row r="1228">
          <cell r="BL1228">
            <v>137954.86956521738</v>
          </cell>
        </row>
        <row r="1258">
          <cell r="BL1258">
            <v>18960.48</v>
          </cell>
        </row>
        <row r="1259">
          <cell r="BL1259">
            <v>90514.48000000001</v>
          </cell>
        </row>
        <row r="1289">
          <cell r="BL1289">
            <v>576225.7959183673</v>
          </cell>
        </row>
        <row r="1290">
          <cell r="BL1290">
            <v>387456.5306122449</v>
          </cell>
        </row>
        <row r="1320">
          <cell r="BL1320">
            <v>291060.5957446809</v>
          </cell>
        </row>
        <row r="1321">
          <cell r="BL1321">
            <v>454757.3191489362</v>
          </cell>
        </row>
        <row r="1351">
          <cell r="BL1351">
            <v>141690.3673469388</v>
          </cell>
        </row>
        <row r="1352">
          <cell r="BL1352">
            <v>113717.71428571429</v>
          </cell>
        </row>
        <row r="1382">
          <cell r="BL1382">
            <v>170547.1666666667</v>
          </cell>
        </row>
        <row r="1383">
          <cell r="BL1383">
            <v>49850.45833333334</v>
          </cell>
        </row>
        <row r="1413">
          <cell r="BL1413">
            <v>167147.56</v>
          </cell>
        </row>
        <row r="1414">
          <cell r="BL1414">
            <v>262562.52</v>
          </cell>
        </row>
        <row r="1444">
          <cell r="BL1444">
            <v>553882.68</v>
          </cell>
        </row>
        <row r="1445">
          <cell r="BL1445">
            <v>304529.72</v>
          </cell>
        </row>
        <row r="1475">
          <cell r="BL1475">
            <v>444751.1739130434</v>
          </cell>
        </row>
        <row r="1476">
          <cell r="BL1476">
            <v>9491.739130434782</v>
          </cell>
        </row>
        <row r="1506">
          <cell r="BL1506">
            <v>166938.56</v>
          </cell>
        </row>
        <row r="1507">
          <cell r="BL1507">
            <v>129680.31999999999</v>
          </cell>
        </row>
        <row r="1537">
          <cell r="BL1537">
            <v>592158.1304347826</v>
          </cell>
        </row>
        <row r="1538">
          <cell r="BL1538">
            <v>399475</v>
          </cell>
        </row>
        <row r="1568">
          <cell r="BL1568">
            <v>254421.87500000003</v>
          </cell>
        </row>
        <row r="1569">
          <cell r="BL1569">
            <v>18696.79166666667</v>
          </cell>
        </row>
        <row r="1599">
          <cell r="BL1599">
            <v>318212.76</v>
          </cell>
        </row>
        <row r="1600">
          <cell r="BL1600">
            <v>17948.92</v>
          </cell>
        </row>
        <row r="1630">
          <cell r="BL1630">
            <v>71893.72</v>
          </cell>
        </row>
        <row r="1631">
          <cell r="BL163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5">
          <cell r="BK25">
            <v>178737.75</v>
          </cell>
        </row>
        <row r="26">
          <cell r="BK26">
            <v>67195.08333333333</v>
          </cell>
        </row>
        <row r="49">
          <cell r="BK49">
            <v>284965.8</v>
          </cell>
        </row>
        <row r="50">
          <cell r="BK50">
            <v>283955.95</v>
          </cell>
        </row>
        <row r="74">
          <cell r="BK74">
            <v>799307.2000000001</v>
          </cell>
        </row>
        <row r="75">
          <cell r="BK75">
            <v>303182.05</v>
          </cell>
        </row>
        <row r="99">
          <cell r="BK99">
            <v>250425.7</v>
          </cell>
        </row>
        <row r="100">
          <cell r="BK100">
            <v>18458.5</v>
          </cell>
        </row>
        <row r="121">
          <cell r="BK121">
            <v>52607.2</v>
          </cell>
        </row>
        <row r="122">
          <cell r="BK122">
            <v>14607.2</v>
          </cell>
        </row>
        <row r="145">
          <cell r="BK145">
            <v>669866.85</v>
          </cell>
        </row>
        <row r="146">
          <cell r="BK146">
            <v>578083.5499999999</v>
          </cell>
        </row>
        <row r="169">
          <cell r="BK169">
            <v>86035.8</v>
          </cell>
        </row>
        <row r="170">
          <cell r="BK170">
            <v>20102.95</v>
          </cell>
        </row>
        <row r="191">
          <cell r="BK191">
            <v>142190.3</v>
          </cell>
        </row>
        <row r="192">
          <cell r="BK192">
            <v>5620.2</v>
          </cell>
        </row>
        <row r="213">
          <cell r="BK213">
            <v>336433</v>
          </cell>
        </row>
        <row r="214">
          <cell r="BK214">
            <v>30615.649999999998</v>
          </cell>
        </row>
        <row r="235">
          <cell r="BK235">
            <v>83738.7</v>
          </cell>
        </row>
        <row r="236">
          <cell r="BK236">
            <v>0</v>
          </cell>
        </row>
        <row r="257">
          <cell r="BJ257">
            <v>371979.30000000005</v>
          </cell>
        </row>
        <row r="258">
          <cell r="BJ258">
            <v>27639.500000000004</v>
          </cell>
        </row>
        <row r="279">
          <cell r="BK279">
            <v>278439.30000000005</v>
          </cell>
        </row>
        <row r="280">
          <cell r="BK280">
            <v>66702.66666666667</v>
          </cell>
        </row>
        <row r="302">
          <cell r="BK302">
            <v>174456.1</v>
          </cell>
        </row>
        <row r="303">
          <cell r="BK303">
            <v>22426.65</v>
          </cell>
        </row>
        <row r="324">
          <cell r="BK324">
            <v>96189.40000000001</v>
          </cell>
        </row>
        <row r="325">
          <cell r="BK325">
            <v>26516.4</v>
          </cell>
        </row>
        <row r="347">
          <cell r="BK347">
            <v>981843.05</v>
          </cell>
        </row>
        <row r="348">
          <cell r="BK348">
            <v>0</v>
          </cell>
        </row>
        <row r="370">
          <cell r="BK370">
            <v>379325.5</v>
          </cell>
        </row>
        <row r="371">
          <cell r="BK371">
            <v>0</v>
          </cell>
        </row>
        <row r="394">
          <cell r="BK394">
            <v>285222.3</v>
          </cell>
        </row>
        <row r="395">
          <cell r="BK395">
            <v>17093.350000000002</v>
          </cell>
        </row>
        <row r="418">
          <cell r="BK418">
            <v>81905.2</v>
          </cell>
        </row>
        <row r="419">
          <cell r="BK419">
            <v>87298.03333333333</v>
          </cell>
        </row>
        <row r="442">
          <cell r="BK442">
            <v>40325.6</v>
          </cell>
        </row>
        <row r="443">
          <cell r="BK443">
            <v>55982.55</v>
          </cell>
        </row>
        <row r="465">
          <cell r="BK465">
            <v>142731.8</v>
          </cell>
        </row>
        <row r="466">
          <cell r="BK466">
            <v>6908.4</v>
          </cell>
        </row>
        <row r="488">
          <cell r="BK488">
            <v>375390.6</v>
          </cell>
        </row>
        <row r="489">
          <cell r="BK489">
            <v>60578.649999999994</v>
          </cell>
        </row>
        <row r="512">
          <cell r="BK512">
            <v>424872.30000000005</v>
          </cell>
        </row>
        <row r="513">
          <cell r="BK513">
            <v>101854.25</v>
          </cell>
        </row>
        <row r="536">
          <cell r="BK536">
            <v>722380.95</v>
          </cell>
        </row>
        <row r="537">
          <cell r="BK537">
            <v>54513.850000000006</v>
          </cell>
        </row>
        <row r="560">
          <cell r="BK560">
            <v>1958.9</v>
          </cell>
        </row>
        <row r="561">
          <cell r="BK561">
            <v>16210.800000000001</v>
          </cell>
        </row>
        <row r="582">
          <cell r="BK582">
            <v>167021.40000000002</v>
          </cell>
        </row>
        <row r="583">
          <cell r="BK583">
            <v>32154.65</v>
          </cell>
        </row>
        <row r="604">
          <cell r="BK604">
            <v>28952.2</v>
          </cell>
        </row>
        <row r="605">
          <cell r="BK605">
            <v>0</v>
          </cell>
        </row>
        <row r="626">
          <cell r="BK626">
            <v>281243.7</v>
          </cell>
        </row>
        <row r="627">
          <cell r="BK627">
            <v>159600</v>
          </cell>
        </row>
        <row r="648">
          <cell r="BK648">
            <v>168353.30000000002</v>
          </cell>
        </row>
        <row r="649">
          <cell r="BK649">
            <v>44330.8</v>
          </cell>
        </row>
        <row r="672">
          <cell r="BK672">
            <v>84930</v>
          </cell>
        </row>
        <row r="673">
          <cell r="BK673">
            <v>236573.75</v>
          </cell>
        </row>
        <row r="695">
          <cell r="BK695">
            <v>487999.80000000005</v>
          </cell>
        </row>
        <row r="696">
          <cell r="BK696">
            <v>41549.200000000004</v>
          </cell>
        </row>
        <row r="717">
          <cell r="BK717">
            <v>285216.60000000003</v>
          </cell>
        </row>
        <row r="718">
          <cell r="BK718">
            <v>0</v>
          </cell>
        </row>
        <row r="740">
          <cell r="BK740">
            <v>300906.80000000005</v>
          </cell>
        </row>
        <row r="741">
          <cell r="BK741">
            <v>57760.00000000001</v>
          </cell>
        </row>
        <row r="764">
          <cell r="BK764">
            <v>344904.15</v>
          </cell>
        </row>
        <row r="765">
          <cell r="BK765">
            <v>55568.35</v>
          </cell>
        </row>
        <row r="788">
          <cell r="BK788">
            <v>57904.4</v>
          </cell>
        </row>
        <row r="789">
          <cell r="BK789">
            <v>0</v>
          </cell>
        </row>
        <row r="812">
          <cell r="BK812">
            <v>1226103.25</v>
          </cell>
        </row>
        <row r="813">
          <cell r="BK813">
            <v>0</v>
          </cell>
        </row>
        <row r="836">
          <cell r="BK836">
            <v>575063.5</v>
          </cell>
        </row>
        <row r="837">
          <cell r="BK837">
            <v>0</v>
          </cell>
        </row>
        <row r="860">
          <cell r="BK860">
            <v>569618.1000000001</v>
          </cell>
        </row>
        <row r="861">
          <cell r="BK861">
            <v>148336.53281250002</v>
          </cell>
        </row>
        <row r="885">
          <cell r="BK885">
            <v>334157.75000000006</v>
          </cell>
        </row>
        <row r="886">
          <cell r="BK886">
            <v>252154.43281250002</v>
          </cell>
        </row>
        <row r="910">
          <cell r="BK910">
            <v>23799.4</v>
          </cell>
        </row>
        <row r="911">
          <cell r="BK911">
            <v>14607.2</v>
          </cell>
        </row>
        <row r="936">
          <cell r="BK936">
            <v>583833.9</v>
          </cell>
        </row>
        <row r="937">
          <cell r="BK937">
            <v>1254310.6</v>
          </cell>
        </row>
        <row r="962">
          <cell r="BK962">
            <v>637403.45</v>
          </cell>
        </row>
        <row r="963">
          <cell r="BK963">
            <v>72366.25</v>
          </cell>
        </row>
        <row r="985">
          <cell r="BK985">
            <v>736308.8999999999</v>
          </cell>
        </row>
        <row r="986">
          <cell r="BK986">
            <v>114082.65</v>
          </cell>
        </row>
        <row r="1007">
          <cell r="BK1007">
            <v>677713.85</v>
          </cell>
        </row>
        <row r="1008">
          <cell r="BK1008">
            <v>101869.45</v>
          </cell>
        </row>
        <row r="1029">
          <cell r="BK1029">
            <v>100088.2</v>
          </cell>
        </row>
        <row r="1030">
          <cell r="BK1030">
            <v>24995.449999999997</v>
          </cell>
        </row>
        <row r="1051">
          <cell r="BJ1051">
            <v>308592.20000000007</v>
          </cell>
        </row>
        <row r="1052">
          <cell r="BJ1052">
            <v>0</v>
          </cell>
        </row>
        <row r="1075">
          <cell r="BK1075">
            <v>337096.10000000003</v>
          </cell>
        </row>
        <row r="1076">
          <cell r="BK1076">
            <v>76660.25</v>
          </cell>
        </row>
        <row r="1100">
          <cell r="BK1100">
            <v>157019.8</v>
          </cell>
        </row>
        <row r="1101">
          <cell r="BK1101">
            <v>93908.45</v>
          </cell>
        </row>
        <row r="1124">
          <cell r="BK1124">
            <v>497781</v>
          </cell>
        </row>
        <row r="1125">
          <cell r="BK1125">
            <v>222108.10000000003</v>
          </cell>
        </row>
        <row r="1148">
          <cell r="BK1148">
            <v>89389.3</v>
          </cell>
        </row>
        <row r="1149">
          <cell r="BK1149">
            <v>73215.55</v>
          </cell>
        </row>
        <row r="1170">
          <cell r="BJ1170">
            <v>162634.5</v>
          </cell>
        </row>
        <row r="1171">
          <cell r="BJ1171">
            <v>0</v>
          </cell>
        </row>
        <row r="1193">
          <cell r="BK1193">
            <v>921661.5</v>
          </cell>
        </row>
        <row r="1194">
          <cell r="BK1194">
            <v>87822.75</v>
          </cell>
        </row>
        <row r="1216">
          <cell r="BK1216">
            <v>1040588.2</v>
          </cell>
        </row>
        <row r="1217">
          <cell r="BK1217">
            <v>125275.54999999999</v>
          </cell>
        </row>
        <row r="1239">
          <cell r="BK1239">
            <v>86710.3</v>
          </cell>
        </row>
        <row r="1240">
          <cell r="BK1240">
            <v>14607.2</v>
          </cell>
        </row>
        <row r="1263">
          <cell r="BK1263">
            <v>429447.50000000006</v>
          </cell>
        </row>
        <row r="1264">
          <cell r="BK1264">
            <v>45155.4</v>
          </cell>
        </row>
        <row r="1287">
          <cell r="BK1287">
            <v>790234.7000000001</v>
          </cell>
        </row>
        <row r="1288">
          <cell r="BK1288">
            <v>2486.15</v>
          </cell>
        </row>
        <row r="1313">
          <cell r="BK1313">
            <v>963378.8499999999</v>
          </cell>
        </row>
        <row r="1314">
          <cell r="BK1314">
            <v>45952.450000000004</v>
          </cell>
        </row>
        <row r="1339">
          <cell r="BK1339">
            <v>1247142.9000000001</v>
          </cell>
        </row>
        <row r="1340">
          <cell r="BK1340">
            <v>43685.75</v>
          </cell>
        </row>
        <row r="1365">
          <cell r="BK1365">
            <v>203428.25</v>
          </cell>
        </row>
        <row r="1366">
          <cell r="BK1366">
            <v>132236.2</v>
          </cell>
        </row>
        <row r="1389">
          <cell r="BK1389">
            <v>293607</v>
          </cell>
        </row>
        <row r="1390">
          <cell r="BK1390">
            <v>32154.65</v>
          </cell>
        </row>
        <row r="1413">
          <cell r="BK1413">
            <v>462373.55</v>
          </cell>
        </row>
        <row r="1414">
          <cell r="BK1414">
            <v>286628.3</v>
          </cell>
        </row>
        <row r="1437">
          <cell r="BK1437">
            <v>355318.99999999994</v>
          </cell>
        </row>
        <row r="1438">
          <cell r="BK1438">
            <v>32154.65</v>
          </cell>
        </row>
        <row r="1464">
          <cell r="BK1464">
            <v>912295.4500000001</v>
          </cell>
        </row>
        <row r="1465">
          <cell r="BK1465">
            <v>1603.6</v>
          </cell>
        </row>
        <row r="1487">
          <cell r="BK1487">
            <v>46012.3</v>
          </cell>
        </row>
        <row r="1488">
          <cell r="BK1488">
            <v>24913.75</v>
          </cell>
        </row>
        <row r="1510">
          <cell r="BK1510">
            <v>762596.35</v>
          </cell>
        </row>
        <row r="1511">
          <cell r="BK1511">
            <v>0</v>
          </cell>
        </row>
        <row r="1556">
          <cell r="BK1556">
            <v>344052.00000000006</v>
          </cell>
        </row>
        <row r="1557">
          <cell r="BK1557">
            <v>0</v>
          </cell>
        </row>
        <row r="1580">
          <cell r="BK1580">
            <v>96898.09999999999</v>
          </cell>
        </row>
        <row r="1581">
          <cell r="BK1581">
            <v>22903.55</v>
          </cell>
        </row>
        <row r="1607">
          <cell r="BK1607">
            <v>153577</v>
          </cell>
        </row>
        <row r="1608">
          <cell r="BK1608">
            <v>69576.35625000001</v>
          </cell>
        </row>
        <row r="1634">
          <cell r="BK1634">
            <v>357631.30000000005</v>
          </cell>
        </row>
        <row r="1635">
          <cell r="BK1635">
            <v>636867.0562499999</v>
          </cell>
        </row>
        <row r="1660">
          <cell r="BK1660">
            <v>396791.25</v>
          </cell>
        </row>
        <row r="1661">
          <cell r="BK1661">
            <v>26209.55</v>
          </cell>
        </row>
        <row r="1686">
          <cell r="BJ1686">
            <v>207491.20000000004</v>
          </cell>
          <cell r="BK1686">
            <v>63591.1</v>
          </cell>
        </row>
        <row r="1687">
          <cell r="BJ1687">
            <v>47173.00000000001</v>
          </cell>
          <cell r="BK1687">
            <v>60222.75625</v>
          </cell>
        </row>
        <row r="1710">
          <cell r="BK1710">
            <v>685027.8999999999</v>
          </cell>
        </row>
        <row r="1711">
          <cell r="BK1711">
            <v>254334</v>
          </cell>
        </row>
        <row r="1735">
          <cell r="BK1735">
            <v>648533.65</v>
          </cell>
        </row>
        <row r="1736">
          <cell r="BK1736">
            <v>503102.9</v>
          </cell>
        </row>
        <row r="1761">
          <cell r="BK1761">
            <v>1027319.55</v>
          </cell>
        </row>
        <row r="1762">
          <cell r="BK1762">
            <v>3444.7</v>
          </cell>
        </row>
        <row r="1786">
          <cell r="BK1786">
            <v>424769.70000000007</v>
          </cell>
        </row>
        <row r="1787">
          <cell r="BK1787">
            <v>207232.05000000002</v>
          </cell>
        </row>
        <row r="1811">
          <cell r="BK1811">
            <v>231015.3</v>
          </cell>
        </row>
        <row r="1812">
          <cell r="BK1812">
            <v>47672.9</v>
          </cell>
        </row>
        <row r="1835">
          <cell r="BK1835">
            <v>609838.2500000001</v>
          </cell>
        </row>
        <row r="1836">
          <cell r="BK1836">
            <v>3444.7</v>
          </cell>
        </row>
        <row r="1859">
          <cell r="BK1859">
            <v>168445.45</v>
          </cell>
        </row>
        <row r="1860">
          <cell r="BK1860">
            <v>0</v>
          </cell>
        </row>
        <row r="1884">
          <cell r="BK1884">
            <v>309148.05</v>
          </cell>
        </row>
        <row r="1885">
          <cell r="BK1885">
            <v>6908.4</v>
          </cell>
        </row>
        <row r="1909">
          <cell r="BK1909">
            <v>403547.65</v>
          </cell>
        </row>
        <row r="1910">
          <cell r="BK1910">
            <v>3444.7</v>
          </cell>
        </row>
        <row r="1933">
          <cell r="BK1933">
            <v>35353.3</v>
          </cell>
        </row>
        <row r="1934">
          <cell r="BK19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5"/>
  <sheetViews>
    <sheetView tabSelected="1" zoomScale="75" zoomScaleNormal="75" workbookViewId="0" topLeftCell="A103">
      <selection activeCell="N135" sqref="N135"/>
    </sheetView>
  </sheetViews>
  <sheetFormatPr defaultColWidth="11.00390625" defaultRowHeight="12.75"/>
  <cols>
    <col min="4" max="4" width="11.375" style="104" customWidth="1"/>
    <col min="5" max="6" width="11.375" style="105" customWidth="1"/>
    <col min="7" max="8" width="11.375" style="103" customWidth="1"/>
    <col min="9" max="9" width="11.375" style="102" customWidth="1"/>
  </cols>
  <sheetData>
    <row r="1" spans="5:7" ht="12.75">
      <c r="E1" s="105" t="s">
        <v>8</v>
      </c>
      <c r="G1" s="103" t="s">
        <v>10</v>
      </c>
    </row>
    <row r="2" spans="2:9" ht="12.75">
      <c r="B2" t="s">
        <v>2</v>
      </c>
      <c r="C2" t="s">
        <v>1</v>
      </c>
      <c r="D2" s="104" t="s">
        <v>4</v>
      </c>
      <c r="E2" s="105" t="s">
        <v>5</v>
      </c>
      <c r="F2" s="105" t="s">
        <v>6</v>
      </c>
      <c r="G2" s="103" t="s">
        <v>5</v>
      </c>
      <c r="H2" s="103" t="s">
        <v>6</v>
      </c>
      <c r="I2" s="102" t="s">
        <v>0</v>
      </c>
    </row>
    <row r="3" spans="1:8" ht="12.75">
      <c r="A3" t="s">
        <v>11</v>
      </c>
      <c r="B3">
        <v>1004</v>
      </c>
      <c r="C3">
        <v>24</v>
      </c>
      <c r="D3" s="104">
        <v>5.4</v>
      </c>
      <c r="E3" s="105">
        <v>284</v>
      </c>
      <c r="F3" s="105">
        <v>8</v>
      </c>
      <c r="G3" s="103">
        <v>0.34597226666666664</v>
      </c>
      <c r="H3" s="103">
        <v>0.00517104</v>
      </c>
    </row>
    <row r="4" spans="1:8" ht="12.75">
      <c r="A4" t="s">
        <v>11</v>
      </c>
      <c r="B4">
        <v>1004</v>
      </c>
      <c r="C4">
        <v>18</v>
      </c>
      <c r="D4" s="104">
        <v>49.4</v>
      </c>
      <c r="E4" s="105">
        <v>220</v>
      </c>
      <c r="F4" s="105">
        <v>8</v>
      </c>
      <c r="G4" s="103">
        <v>0.22857987999999996</v>
      </c>
      <c r="H4" s="103">
        <v>0.027055239999999998</v>
      </c>
    </row>
    <row r="5" spans="1:8" ht="12.75">
      <c r="A5" t="s">
        <v>11</v>
      </c>
      <c r="B5">
        <v>1007</v>
      </c>
      <c r="C5">
        <v>24</v>
      </c>
      <c r="D5" s="104">
        <v>20.2</v>
      </c>
      <c r="E5" s="105">
        <v>192</v>
      </c>
      <c r="F5" s="105">
        <v>8</v>
      </c>
      <c r="G5" s="103">
        <v>0.6024383200000001</v>
      </c>
      <c r="H5" s="103">
        <v>0.033480279999999994</v>
      </c>
    </row>
    <row r="6" spans="1:8" ht="12.75">
      <c r="A6" t="s">
        <v>11</v>
      </c>
      <c r="B6">
        <v>1014</v>
      </c>
      <c r="C6">
        <v>24</v>
      </c>
      <c r="D6" s="104">
        <v>3.7</v>
      </c>
      <c r="E6" s="105">
        <v>80</v>
      </c>
      <c r="F6" s="105">
        <v>0</v>
      </c>
      <c r="G6" s="103">
        <v>0.12993897333333332</v>
      </c>
      <c r="H6" s="103">
        <v>0</v>
      </c>
    </row>
    <row r="7" spans="1:8" ht="12.75">
      <c r="A7" t="s">
        <v>11</v>
      </c>
      <c r="B7">
        <v>1014</v>
      </c>
      <c r="C7">
        <v>21</v>
      </c>
      <c r="D7" s="104">
        <v>64.9</v>
      </c>
      <c r="E7" s="105">
        <v>136</v>
      </c>
      <c r="F7" s="105">
        <v>4</v>
      </c>
      <c r="G7" s="103">
        <v>0.17224158666666667</v>
      </c>
      <c r="H7" s="103">
        <v>0.0031821199999999997</v>
      </c>
    </row>
    <row r="8" spans="1:8" ht="12.75">
      <c r="A8" t="s">
        <v>11</v>
      </c>
      <c r="B8">
        <v>1020</v>
      </c>
      <c r="C8">
        <v>24</v>
      </c>
      <c r="D8" s="104">
        <v>1.5</v>
      </c>
      <c r="E8" s="105">
        <v>224</v>
      </c>
      <c r="F8" s="105">
        <v>0</v>
      </c>
      <c r="G8" s="103">
        <v>0.5055243866666667</v>
      </c>
      <c r="H8" s="103">
        <v>0</v>
      </c>
    </row>
    <row r="9" spans="1:8" ht="12.75">
      <c r="A9" t="s">
        <v>11</v>
      </c>
      <c r="B9">
        <v>1020</v>
      </c>
      <c r="C9">
        <v>23</v>
      </c>
      <c r="D9" s="104">
        <v>27.1</v>
      </c>
      <c r="E9" s="105">
        <v>148</v>
      </c>
      <c r="F9" s="105">
        <v>16</v>
      </c>
      <c r="G9" s="103">
        <v>0.31133704</v>
      </c>
      <c r="H9" s="103">
        <v>0.06370092000000001</v>
      </c>
    </row>
    <row r="10" spans="1:8" ht="12.75">
      <c r="A10" t="s">
        <v>11</v>
      </c>
      <c r="B10">
        <v>1022</v>
      </c>
      <c r="C10">
        <v>24</v>
      </c>
      <c r="D10" s="104">
        <v>2.8</v>
      </c>
      <c r="E10" s="105">
        <v>300</v>
      </c>
      <c r="F10" s="105">
        <v>20</v>
      </c>
      <c r="G10" s="103">
        <v>0.7322201</v>
      </c>
      <c r="H10" s="103">
        <v>0.09684432999999999</v>
      </c>
    </row>
    <row r="11" spans="1:8" ht="12.75">
      <c r="A11" t="s">
        <v>11</v>
      </c>
      <c r="B11">
        <v>1022</v>
      </c>
      <c r="C11">
        <v>22</v>
      </c>
      <c r="D11" s="104">
        <v>19</v>
      </c>
      <c r="E11" s="105">
        <v>436</v>
      </c>
      <c r="F11" s="105">
        <v>12</v>
      </c>
      <c r="G11" s="103">
        <v>0.8523356933333335</v>
      </c>
      <c r="H11" s="103">
        <v>0.023884519999999996</v>
      </c>
    </row>
    <row r="12" spans="1:9" ht="12.75">
      <c r="A12" t="s">
        <v>11</v>
      </c>
      <c r="B12">
        <v>1022</v>
      </c>
      <c r="C12">
        <v>12</v>
      </c>
      <c r="D12" s="104">
        <v>79.727</v>
      </c>
      <c r="E12" s="105">
        <v>140</v>
      </c>
      <c r="F12" s="105">
        <v>0</v>
      </c>
      <c r="G12" s="103">
        <v>0.38024140000000006</v>
      </c>
      <c r="H12" s="103">
        <v>0</v>
      </c>
      <c r="I12" s="102">
        <v>5.714285714285714</v>
      </c>
    </row>
    <row r="13" spans="1:9" ht="12.75">
      <c r="A13" t="s">
        <v>11</v>
      </c>
      <c r="B13">
        <v>1032</v>
      </c>
      <c r="C13">
        <v>24</v>
      </c>
      <c r="D13" s="104">
        <v>5.5</v>
      </c>
      <c r="E13" s="105">
        <v>504</v>
      </c>
      <c r="F13" s="105">
        <v>32</v>
      </c>
      <c r="G13" s="103">
        <v>1.04225184</v>
      </c>
      <c r="H13" s="103">
        <v>0.06489868</v>
      </c>
      <c r="I13" s="102">
        <v>17.647058823529413</v>
      </c>
    </row>
    <row r="14" spans="1:9" ht="12.75">
      <c r="A14" t="s">
        <v>11</v>
      </c>
      <c r="B14">
        <v>1032</v>
      </c>
      <c r="C14">
        <v>21</v>
      </c>
      <c r="D14" s="104">
        <v>60.4</v>
      </c>
      <c r="E14" s="105">
        <v>162</v>
      </c>
      <c r="F14" s="105">
        <v>4</v>
      </c>
      <c r="G14" s="103">
        <v>0.32707062820512817</v>
      </c>
      <c r="H14" s="103">
        <v>0</v>
      </c>
      <c r="I14" s="102">
        <v>0</v>
      </c>
    </row>
    <row r="15" spans="1:9" ht="12.75">
      <c r="A15" t="s">
        <v>11</v>
      </c>
      <c r="B15">
        <v>1034</v>
      </c>
      <c r="C15">
        <v>24</v>
      </c>
      <c r="D15" s="104">
        <v>4.7</v>
      </c>
      <c r="E15" s="105">
        <v>772</v>
      </c>
      <c r="F15" s="105">
        <v>20</v>
      </c>
      <c r="G15" s="103">
        <v>0.8221251866666666</v>
      </c>
      <c r="H15" s="103">
        <v>0.13426274</v>
      </c>
      <c r="I15" s="102">
        <v>7.142857142857142</v>
      </c>
    </row>
    <row r="16" spans="1:9" ht="12.75">
      <c r="A16" t="s">
        <v>11</v>
      </c>
      <c r="B16">
        <v>1034</v>
      </c>
      <c r="C16">
        <v>20</v>
      </c>
      <c r="D16" s="104">
        <v>61.2</v>
      </c>
      <c r="E16" s="105">
        <v>321</v>
      </c>
      <c r="F16" s="105">
        <v>17</v>
      </c>
      <c r="G16" s="103">
        <v>0.483262625</v>
      </c>
      <c r="H16" s="103">
        <v>0.12634960416666668</v>
      </c>
      <c r="I16" s="102">
        <v>0</v>
      </c>
    </row>
    <row r="17" spans="1:9" ht="12.75">
      <c r="A17" t="s">
        <v>11</v>
      </c>
      <c r="B17">
        <v>1037</v>
      </c>
      <c r="C17">
        <v>24</v>
      </c>
      <c r="D17" s="104">
        <v>3.5</v>
      </c>
      <c r="E17" s="105">
        <v>1152</v>
      </c>
      <c r="F17" s="105">
        <v>24</v>
      </c>
      <c r="G17" s="103">
        <v>2.0499495199999997</v>
      </c>
      <c r="H17" s="103">
        <v>0.14973672</v>
      </c>
      <c r="I17" s="102">
        <v>15.238095238095239</v>
      </c>
    </row>
    <row r="18" spans="1:9" ht="12.75">
      <c r="A18" t="s">
        <v>11</v>
      </c>
      <c r="B18">
        <v>1037</v>
      </c>
      <c r="C18">
        <v>20</v>
      </c>
      <c r="D18" s="104">
        <v>80.1</v>
      </c>
      <c r="E18" s="105">
        <v>52</v>
      </c>
      <c r="F18" s="105">
        <v>4</v>
      </c>
      <c r="G18" s="103">
        <v>0.02123516</v>
      </c>
      <c r="H18" s="103">
        <v>0.01832284</v>
      </c>
      <c r="I18" s="102">
        <v>25</v>
      </c>
    </row>
    <row r="19" spans="1:9" ht="12.75">
      <c r="A19" t="s">
        <v>11</v>
      </c>
      <c r="B19">
        <v>1041</v>
      </c>
      <c r="C19">
        <v>24</v>
      </c>
      <c r="D19" s="104">
        <v>5.6</v>
      </c>
      <c r="E19" s="105">
        <v>640</v>
      </c>
      <c r="F19" s="105">
        <v>12</v>
      </c>
      <c r="G19" s="103">
        <v>0.9421927733333332</v>
      </c>
      <c r="H19" s="103">
        <v>0.08481828</v>
      </c>
      <c r="I19" s="102">
        <v>28.571428571428577</v>
      </c>
    </row>
    <row r="20" spans="1:8" ht="12.75">
      <c r="A20" t="s">
        <v>11</v>
      </c>
      <c r="B20">
        <v>1047</v>
      </c>
      <c r="C20">
        <v>24</v>
      </c>
      <c r="D20" s="104">
        <v>5.8</v>
      </c>
      <c r="E20" s="105">
        <v>495</v>
      </c>
      <c r="F20" s="105">
        <v>49</v>
      </c>
      <c r="G20" s="103">
        <v>1.0157395846994537</v>
      </c>
      <c r="H20" s="103">
        <v>0.3053106885245902</v>
      </c>
    </row>
    <row r="21" spans="1:8" ht="12.75">
      <c r="A21" t="s">
        <v>11</v>
      </c>
      <c r="B21">
        <v>1047</v>
      </c>
      <c r="C21">
        <v>19</v>
      </c>
      <c r="D21" s="104">
        <v>60</v>
      </c>
      <c r="E21" s="105">
        <v>236</v>
      </c>
      <c r="F21" s="105">
        <v>30</v>
      </c>
      <c r="G21" s="103">
        <v>0.5604941857923497</v>
      </c>
      <c r="H21" s="103">
        <v>0.09899062295081966</v>
      </c>
    </row>
    <row r="22" spans="1:8" ht="12.75">
      <c r="A22" t="s">
        <v>11</v>
      </c>
      <c r="B22">
        <v>1051</v>
      </c>
      <c r="C22">
        <v>23</v>
      </c>
      <c r="D22" s="104">
        <v>20.3</v>
      </c>
      <c r="E22" s="105">
        <v>268</v>
      </c>
      <c r="F22" s="105">
        <v>4</v>
      </c>
      <c r="G22" s="103">
        <v>0.23975188</v>
      </c>
      <c r="H22" s="103">
        <v>0.0087324</v>
      </c>
    </row>
    <row r="23" spans="1:9" ht="12.75">
      <c r="A23" t="s">
        <v>11</v>
      </c>
      <c r="B23">
        <v>1051</v>
      </c>
      <c r="C23">
        <v>21</v>
      </c>
      <c r="D23" s="104">
        <v>60.8</v>
      </c>
      <c r="E23" s="105">
        <v>16</v>
      </c>
      <c r="F23" s="105">
        <v>0</v>
      </c>
      <c r="G23" s="103">
        <v>0.01394372</v>
      </c>
      <c r="H23" s="103">
        <v>0</v>
      </c>
      <c r="I23" s="102">
        <v>7.6923076923076925</v>
      </c>
    </row>
    <row r="24" spans="1:8" ht="12.75">
      <c r="A24" t="s">
        <v>11</v>
      </c>
      <c r="B24">
        <v>1054</v>
      </c>
      <c r="C24">
        <v>23</v>
      </c>
      <c r="D24" s="104">
        <v>2.8</v>
      </c>
      <c r="E24" s="105">
        <v>532</v>
      </c>
      <c r="F24" s="105">
        <v>24</v>
      </c>
      <c r="G24" s="103">
        <v>0.6952548399999999</v>
      </c>
      <c r="H24" s="103">
        <v>0.12916998000000002</v>
      </c>
    </row>
    <row r="25" spans="1:8" ht="12.75">
      <c r="A25" t="s">
        <v>11</v>
      </c>
      <c r="B25">
        <v>1054</v>
      </c>
      <c r="C25">
        <v>13</v>
      </c>
      <c r="D25" s="104">
        <v>62.4</v>
      </c>
      <c r="E25" s="105">
        <v>252</v>
      </c>
      <c r="F25" s="105">
        <v>12</v>
      </c>
      <c r="G25" s="103">
        <v>0.3865719733333333</v>
      </c>
      <c r="H25" s="103">
        <v>0.0174648</v>
      </c>
    </row>
    <row r="26" spans="1:8" ht="12.75">
      <c r="A26" t="s">
        <v>11</v>
      </c>
      <c r="B26">
        <v>1054</v>
      </c>
      <c r="C26">
        <v>11</v>
      </c>
      <c r="D26" s="104">
        <v>106.3</v>
      </c>
      <c r="E26" s="105">
        <v>100</v>
      </c>
      <c r="F26" s="105">
        <v>20</v>
      </c>
      <c r="G26" s="103">
        <v>0.11022508</v>
      </c>
      <c r="H26" s="103">
        <v>0.057965199999999995</v>
      </c>
    </row>
    <row r="27" spans="1:8" ht="12.75">
      <c r="A27" t="s">
        <v>11</v>
      </c>
      <c r="B27">
        <v>1060</v>
      </c>
      <c r="C27">
        <v>24</v>
      </c>
      <c r="D27" s="104">
        <v>5.7</v>
      </c>
      <c r="E27" s="105">
        <v>172</v>
      </c>
      <c r="F27" s="105">
        <v>4</v>
      </c>
      <c r="G27" s="103">
        <v>0.37303637333333334</v>
      </c>
      <c r="H27" s="103">
        <v>0.0087324</v>
      </c>
    </row>
    <row r="28" spans="1:8" ht="12.75">
      <c r="A28" t="s">
        <v>11</v>
      </c>
      <c r="B28">
        <v>1060</v>
      </c>
      <c r="C28">
        <v>19</v>
      </c>
      <c r="D28" s="104">
        <v>59.6</v>
      </c>
      <c r="E28" s="105">
        <v>80</v>
      </c>
      <c r="F28" s="105">
        <v>4</v>
      </c>
      <c r="G28" s="103">
        <v>0.07208904</v>
      </c>
      <c r="H28" s="103">
        <v>0.01832284</v>
      </c>
    </row>
    <row r="29" spans="1:8" ht="12.75">
      <c r="A29" t="s">
        <v>11</v>
      </c>
      <c r="B29">
        <v>1060</v>
      </c>
      <c r="C29">
        <v>17</v>
      </c>
      <c r="D29" s="104">
        <v>100.2</v>
      </c>
      <c r="E29" s="105">
        <v>172</v>
      </c>
      <c r="F29" s="105">
        <v>8</v>
      </c>
      <c r="G29" s="103">
        <v>0.63006584</v>
      </c>
      <c r="H29" s="103">
        <v>0.027055239999999998</v>
      </c>
    </row>
    <row r="30" spans="1:8" ht="12.75">
      <c r="A30" t="s">
        <v>11</v>
      </c>
      <c r="B30">
        <v>1063</v>
      </c>
      <c r="C30">
        <v>23</v>
      </c>
      <c r="D30" s="104">
        <v>5</v>
      </c>
      <c r="E30" s="105">
        <v>380</v>
      </c>
      <c r="F30" s="105">
        <v>88</v>
      </c>
      <c r="G30" s="103">
        <v>1.0151294666666666</v>
      </c>
      <c r="H30" s="103">
        <v>0.24278579999999997</v>
      </c>
    </row>
    <row r="31" spans="1:8" ht="12.75">
      <c r="A31" t="s">
        <v>11</v>
      </c>
      <c r="B31">
        <v>1063</v>
      </c>
      <c r="C31">
        <v>13</v>
      </c>
      <c r="D31" s="104">
        <v>60</v>
      </c>
      <c r="E31" s="105">
        <v>284</v>
      </c>
      <c r="F31" s="105">
        <v>88</v>
      </c>
      <c r="G31" s="103">
        <v>0.48789035999999997</v>
      </c>
      <c r="H31" s="103">
        <v>0.2882756</v>
      </c>
    </row>
    <row r="32" spans="1:9" ht="12.75">
      <c r="A32" t="s">
        <v>12</v>
      </c>
      <c r="B32">
        <v>1083</v>
      </c>
      <c r="C32">
        <v>24</v>
      </c>
      <c r="D32" s="104">
        <v>4.7</v>
      </c>
      <c r="E32" s="105">
        <v>200</v>
      </c>
      <c r="F32" s="105">
        <v>90</v>
      </c>
      <c r="G32" s="103">
        <v>0.5552742399999999</v>
      </c>
      <c r="H32" s="103">
        <v>0.24202616538461538</v>
      </c>
      <c r="I32" s="102">
        <v>30</v>
      </c>
    </row>
    <row r="33" spans="1:9" ht="12.75">
      <c r="A33" t="s">
        <v>12</v>
      </c>
      <c r="B33">
        <v>1083</v>
      </c>
      <c r="C33">
        <v>21</v>
      </c>
      <c r="D33" s="104">
        <v>9.8</v>
      </c>
      <c r="E33" s="105">
        <v>230.56</v>
      </c>
      <c r="F33" s="105">
        <v>55</v>
      </c>
      <c r="I33" s="102">
        <v>34.090909090909086</v>
      </c>
    </row>
    <row r="34" spans="1:9" ht="12.75">
      <c r="A34" t="s">
        <v>12</v>
      </c>
      <c r="B34">
        <v>1083</v>
      </c>
      <c r="C34">
        <v>20</v>
      </c>
      <c r="D34" s="104">
        <v>20.6</v>
      </c>
      <c r="E34" s="105">
        <v>199.12</v>
      </c>
      <c r="F34" s="105">
        <v>20</v>
      </c>
      <c r="G34" s="103">
        <v>0.3843175296</v>
      </c>
      <c r="H34" s="103">
        <v>0.03589783999999999</v>
      </c>
      <c r="I34" s="102">
        <v>39.473684210526315</v>
      </c>
    </row>
    <row r="35" spans="1:9" ht="12.75">
      <c r="A35" t="s">
        <v>12</v>
      </c>
      <c r="B35">
        <v>1083</v>
      </c>
      <c r="C35">
        <v>19</v>
      </c>
      <c r="D35" s="104">
        <v>30.6</v>
      </c>
      <c r="E35" s="105">
        <v>244</v>
      </c>
      <c r="F35" s="105">
        <v>14</v>
      </c>
      <c r="G35" s="103">
        <v>0.5151502933333334</v>
      </c>
      <c r="H35" s="103">
        <v>0.084641865</v>
      </c>
      <c r="I35" s="102">
        <v>10.869565217391305</v>
      </c>
    </row>
    <row r="36" spans="1:9" ht="12.75">
      <c r="A36" t="s">
        <v>12</v>
      </c>
      <c r="B36">
        <v>1083</v>
      </c>
      <c r="C36">
        <v>17</v>
      </c>
      <c r="D36" s="104">
        <v>38.9</v>
      </c>
      <c r="E36" s="105">
        <v>319.64</v>
      </c>
      <c r="F36" s="105">
        <v>76</v>
      </c>
      <c r="G36" s="103">
        <v>0.4737828093333334</v>
      </c>
      <c r="H36" s="103">
        <v>0.25186095999999997</v>
      </c>
      <c r="I36" s="102">
        <v>32.78688524590164</v>
      </c>
    </row>
    <row r="37" spans="1:9" ht="12.75">
      <c r="A37" t="s">
        <v>12</v>
      </c>
      <c r="B37">
        <v>1083</v>
      </c>
      <c r="C37">
        <v>13</v>
      </c>
      <c r="D37" s="104">
        <v>50.1</v>
      </c>
      <c r="E37" s="105">
        <v>241.04</v>
      </c>
      <c r="F37" s="105">
        <v>44</v>
      </c>
      <c r="G37" s="103">
        <v>0.4681669616</v>
      </c>
      <c r="H37" s="103">
        <v>0.0453948</v>
      </c>
      <c r="I37" s="102">
        <v>19.565217391304348</v>
      </c>
    </row>
    <row r="38" spans="1:9" ht="12.75">
      <c r="A38" t="s">
        <v>12</v>
      </c>
      <c r="B38">
        <v>1083</v>
      </c>
      <c r="C38">
        <v>12</v>
      </c>
      <c r="D38" s="104">
        <v>61.2</v>
      </c>
      <c r="E38" s="105">
        <v>157</v>
      </c>
      <c r="F38" s="105">
        <v>32</v>
      </c>
      <c r="G38" s="103">
        <v>0.3982555977333333</v>
      </c>
      <c r="H38" s="103">
        <v>0.08613383999999999</v>
      </c>
      <c r="I38" s="102">
        <v>26.666666666666668</v>
      </c>
    </row>
    <row r="39" spans="1:9" ht="12.75">
      <c r="A39" t="s">
        <v>12</v>
      </c>
      <c r="B39">
        <v>1083</v>
      </c>
      <c r="C39">
        <v>10</v>
      </c>
      <c r="D39" s="104">
        <v>101.2</v>
      </c>
      <c r="E39" s="105">
        <v>256</v>
      </c>
      <c r="F39" s="105">
        <v>20</v>
      </c>
      <c r="G39" s="103">
        <v>0.3757668</v>
      </c>
      <c r="H39" s="103">
        <v>0.025108879999999997</v>
      </c>
      <c r="I39" s="102">
        <v>28</v>
      </c>
    </row>
    <row r="40" spans="1:9" ht="12.75">
      <c r="A40" t="s">
        <v>12</v>
      </c>
      <c r="B40">
        <v>1114</v>
      </c>
      <c r="C40">
        <v>24</v>
      </c>
      <c r="D40" s="104">
        <v>7.2</v>
      </c>
      <c r="E40" s="105">
        <v>840</v>
      </c>
      <c r="F40" s="105">
        <v>72</v>
      </c>
      <c r="G40" s="103">
        <v>2.21582712</v>
      </c>
      <c r="H40" s="103">
        <v>0.25911211999999995</v>
      </c>
      <c r="I40" s="102">
        <v>40.18691588785047</v>
      </c>
    </row>
    <row r="41" spans="1:9" ht="12.75">
      <c r="A41" t="s">
        <v>12</v>
      </c>
      <c r="B41">
        <v>1114</v>
      </c>
      <c r="C41">
        <v>21</v>
      </c>
      <c r="D41" s="104">
        <v>10.1</v>
      </c>
      <c r="E41" s="105">
        <v>846.72</v>
      </c>
      <c r="F41" s="105">
        <v>88</v>
      </c>
      <c r="G41" s="103">
        <v>2.120545899733333</v>
      </c>
      <c r="H41" s="103">
        <v>0.18108064000000001</v>
      </c>
      <c r="I41" s="102">
        <v>28.703703703703702</v>
      </c>
    </row>
    <row r="42" spans="1:9" ht="12.75">
      <c r="A42" t="s">
        <v>12</v>
      </c>
      <c r="B42">
        <v>1114</v>
      </c>
      <c r="C42">
        <v>19</v>
      </c>
      <c r="D42" s="104">
        <v>21.3</v>
      </c>
      <c r="E42" s="105">
        <v>956.48</v>
      </c>
      <c r="F42" s="105">
        <v>188</v>
      </c>
      <c r="G42" s="103">
        <v>3.4583685695999997</v>
      </c>
      <c r="H42" s="103">
        <v>0.11737211999999997</v>
      </c>
      <c r="I42" s="102">
        <v>19.672131147540984</v>
      </c>
    </row>
    <row r="43" spans="1:9" ht="12.75">
      <c r="A43" t="s">
        <v>12</v>
      </c>
      <c r="B43">
        <v>1114</v>
      </c>
      <c r="C43">
        <v>18</v>
      </c>
      <c r="D43" s="104">
        <v>29.9</v>
      </c>
      <c r="E43" s="105">
        <v>316</v>
      </c>
      <c r="F43" s="105">
        <v>42</v>
      </c>
      <c r="G43" s="103">
        <v>0.9271888533333336</v>
      </c>
      <c r="H43" s="103">
        <v>0.07393736</v>
      </c>
      <c r="I43" s="102">
        <v>12.698412698412698</v>
      </c>
    </row>
    <row r="44" spans="1:9" ht="12.75">
      <c r="A44" t="s">
        <v>12</v>
      </c>
      <c r="B44">
        <v>1114</v>
      </c>
      <c r="C44">
        <v>17</v>
      </c>
      <c r="D44" s="104">
        <v>38.6</v>
      </c>
      <c r="E44" s="105">
        <v>380</v>
      </c>
      <c r="F44" s="105">
        <v>48</v>
      </c>
      <c r="G44" s="103">
        <v>1.1973483333333335</v>
      </c>
      <c r="H44" s="103">
        <v>0.11044699999999999</v>
      </c>
      <c r="I44" s="102">
        <v>19.736842105263158</v>
      </c>
    </row>
    <row r="45" spans="1:9" ht="12.75">
      <c r="A45" t="s">
        <v>12</v>
      </c>
      <c r="B45">
        <v>1114</v>
      </c>
      <c r="C45">
        <v>12</v>
      </c>
      <c r="D45" s="104">
        <v>49.9</v>
      </c>
      <c r="E45" s="105">
        <v>320</v>
      </c>
      <c r="F45" s="105">
        <v>40</v>
      </c>
      <c r="G45" s="103">
        <v>0.8972569499999999</v>
      </c>
      <c r="H45" s="103">
        <v>0.06538204</v>
      </c>
      <c r="I45" s="102">
        <v>7.8125</v>
      </c>
    </row>
    <row r="46" spans="1:9" ht="12.75">
      <c r="A46" t="s">
        <v>12</v>
      </c>
      <c r="B46">
        <v>1114</v>
      </c>
      <c r="C46">
        <v>11</v>
      </c>
      <c r="D46" s="104">
        <v>60.4</v>
      </c>
      <c r="E46" s="105">
        <v>280</v>
      </c>
      <c r="F46" s="105">
        <v>28</v>
      </c>
      <c r="G46" s="103">
        <v>0.9352325666666667</v>
      </c>
      <c r="H46" s="103">
        <v>0.09533364000000003</v>
      </c>
      <c r="I46" s="102">
        <v>12.5</v>
      </c>
    </row>
    <row r="47" spans="1:9" ht="12.75">
      <c r="A47" t="s">
        <v>12</v>
      </c>
      <c r="B47">
        <v>1114</v>
      </c>
      <c r="C47">
        <v>9</v>
      </c>
      <c r="D47" s="104">
        <v>101.2</v>
      </c>
      <c r="E47" s="105">
        <v>108</v>
      </c>
      <c r="F47" s="105">
        <v>14</v>
      </c>
      <c r="G47" s="103">
        <v>0.13532332</v>
      </c>
      <c r="H47" s="103">
        <v>0.007813750000000001</v>
      </c>
      <c r="I47" s="102">
        <v>8</v>
      </c>
    </row>
    <row r="48" spans="1:9" ht="12.75">
      <c r="A48" t="s">
        <v>12</v>
      </c>
      <c r="B48">
        <v>1148</v>
      </c>
      <c r="C48">
        <v>24</v>
      </c>
      <c r="D48" s="104">
        <v>3.4</v>
      </c>
      <c r="E48" s="105">
        <v>1124</v>
      </c>
      <c r="F48" s="105">
        <v>816</v>
      </c>
      <c r="G48" s="103">
        <v>1.7208971333333334</v>
      </c>
      <c r="H48" s="103">
        <v>2.51671568</v>
      </c>
      <c r="I48" s="102">
        <v>13.320079522862821</v>
      </c>
    </row>
    <row r="49" spans="1:9" ht="12.75">
      <c r="A49" t="s">
        <v>12</v>
      </c>
      <c r="B49">
        <v>1148</v>
      </c>
      <c r="C49">
        <v>19</v>
      </c>
      <c r="D49" s="104">
        <v>9.2</v>
      </c>
      <c r="E49" s="105">
        <v>813.6</v>
      </c>
      <c r="F49" s="105">
        <v>873.0342</v>
      </c>
      <c r="G49" s="103">
        <v>2.0161077156000005</v>
      </c>
      <c r="H49" s="103">
        <v>2.478931999942473</v>
      </c>
      <c r="I49" s="102">
        <v>21.666666666666668</v>
      </c>
    </row>
    <row r="50" spans="1:9" ht="12.75">
      <c r="A50" t="s">
        <v>12</v>
      </c>
      <c r="B50">
        <v>1148</v>
      </c>
      <c r="C50">
        <v>18</v>
      </c>
      <c r="D50" s="104">
        <v>17.9</v>
      </c>
      <c r="E50" s="105">
        <v>1369.56</v>
      </c>
      <c r="F50" s="105">
        <v>83.1834</v>
      </c>
      <c r="G50" s="103">
        <v>4.397361732799999</v>
      </c>
      <c r="H50" s="103">
        <v>0.267745505851</v>
      </c>
      <c r="I50" s="102">
        <v>10.891089108910892</v>
      </c>
    </row>
    <row r="51" spans="1:9" ht="12.75">
      <c r="A51" t="s">
        <v>12</v>
      </c>
      <c r="B51">
        <v>1148</v>
      </c>
      <c r="C51">
        <v>17</v>
      </c>
      <c r="D51" s="104">
        <v>31</v>
      </c>
      <c r="E51" s="105">
        <v>840.72</v>
      </c>
      <c r="F51" s="105">
        <v>46.567800000000005</v>
      </c>
      <c r="G51" s="103">
        <v>1.6278657055999999</v>
      </c>
      <c r="H51" s="103">
        <v>0.11427522214745456</v>
      </c>
      <c r="I51" s="102">
        <v>4.838709677419355</v>
      </c>
    </row>
    <row r="52" spans="1:9" ht="12.75">
      <c r="A52" t="s">
        <v>12</v>
      </c>
      <c r="B52">
        <v>1148</v>
      </c>
      <c r="C52">
        <v>13</v>
      </c>
      <c r="D52" s="104">
        <v>41.5</v>
      </c>
      <c r="E52" s="105">
        <v>808</v>
      </c>
      <c r="F52" s="105">
        <v>56</v>
      </c>
      <c r="G52" s="103">
        <v>1.2480535066666667</v>
      </c>
      <c r="H52" s="103">
        <v>0.14813692</v>
      </c>
      <c r="I52" s="102">
        <v>10.81081081081081</v>
      </c>
    </row>
    <row r="53" spans="1:9" ht="12.75">
      <c r="A53" t="s">
        <v>12</v>
      </c>
      <c r="B53">
        <v>1148</v>
      </c>
      <c r="C53">
        <v>12</v>
      </c>
      <c r="D53" s="104">
        <v>51.1</v>
      </c>
      <c r="E53" s="105">
        <v>257.64</v>
      </c>
      <c r="F53" s="105">
        <v>30.875400000000003</v>
      </c>
      <c r="G53" s="103">
        <v>1.0361988808</v>
      </c>
      <c r="H53" s="103">
        <v>0.06975061614</v>
      </c>
      <c r="I53" s="102">
        <v>5.263157894736842</v>
      </c>
    </row>
    <row r="54" spans="1:9" ht="12.75">
      <c r="A54" t="s">
        <v>12</v>
      </c>
      <c r="B54">
        <v>1148</v>
      </c>
      <c r="C54">
        <v>11</v>
      </c>
      <c r="D54" s="104">
        <v>59</v>
      </c>
      <c r="E54" s="105">
        <v>40.68</v>
      </c>
      <c r="F54" s="105">
        <v>36.1062</v>
      </c>
      <c r="G54" s="103">
        <v>0.0200624268</v>
      </c>
      <c r="H54" s="103">
        <v>0.07250445904</v>
      </c>
      <c r="I54" s="102">
        <v>0</v>
      </c>
    </row>
    <row r="55" spans="1:9" ht="12.75">
      <c r="A55" t="s">
        <v>12</v>
      </c>
      <c r="B55">
        <v>1148</v>
      </c>
      <c r="C55">
        <v>9</v>
      </c>
      <c r="D55" s="104">
        <v>100.4</v>
      </c>
      <c r="E55" s="105">
        <v>12</v>
      </c>
      <c r="F55" s="105">
        <v>0</v>
      </c>
      <c r="G55" s="103">
        <v>0.0213978</v>
      </c>
      <c r="H55" s="103">
        <v>0</v>
      </c>
      <c r="I55" s="102">
        <v>0</v>
      </c>
    </row>
    <row r="56" spans="1:9" ht="12.75">
      <c r="A56" t="s">
        <v>12</v>
      </c>
      <c r="B56">
        <v>1168</v>
      </c>
      <c r="C56">
        <v>24</v>
      </c>
      <c r="D56" s="104">
        <v>4.8</v>
      </c>
      <c r="E56" s="105">
        <v>536</v>
      </c>
      <c r="F56" s="105">
        <v>24</v>
      </c>
      <c r="G56" s="103">
        <v>1.2650065733333336</v>
      </c>
      <c r="H56" s="103">
        <v>0.08243112000000001</v>
      </c>
      <c r="I56" s="102">
        <v>11.76470588235294</v>
      </c>
    </row>
    <row r="57" spans="1:9" ht="12.75">
      <c r="A57" t="s">
        <v>12</v>
      </c>
      <c r="B57">
        <v>1168</v>
      </c>
      <c r="C57">
        <v>21</v>
      </c>
      <c r="D57" s="104">
        <v>9.761</v>
      </c>
      <c r="E57" s="105">
        <v>542</v>
      </c>
      <c r="F57" s="105">
        <v>26</v>
      </c>
      <c r="I57" s="102">
        <v>17.93103448275862</v>
      </c>
    </row>
    <row r="58" spans="1:9" ht="12.75">
      <c r="A58" t="s">
        <v>12</v>
      </c>
      <c r="B58">
        <v>1168</v>
      </c>
      <c r="C58">
        <v>20</v>
      </c>
      <c r="D58" s="104">
        <v>20</v>
      </c>
      <c r="E58" s="105">
        <v>548.4254</v>
      </c>
      <c r="F58" s="105">
        <v>28</v>
      </c>
      <c r="G58" s="103">
        <v>1.5373889106921903</v>
      </c>
      <c r="H58" s="103">
        <v>0.05172256</v>
      </c>
      <c r="I58" s="102">
        <v>23.376623376623375</v>
      </c>
    </row>
    <row r="59" spans="1:9" ht="12.75">
      <c r="A59" t="s">
        <v>12</v>
      </c>
      <c r="B59">
        <v>1168</v>
      </c>
      <c r="C59">
        <v>18</v>
      </c>
      <c r="D59" s="104">
        <v>29.9</v>
      </c>
      <c r="E59" s="105">
        <v>591.5581999999999</v>
      </c>
      <c r="F59" s="105">
        <v>28</v>
      </c>
      <c r="G59" s="103">
        <v>1.0467020575136305</v>
      </c>
      <c r="H59" s="103">
        <v>0.04305780000000001</v>
      </c>
      <c r="I59" s="102">
        <v>22.89156626506024</v>
      </c>
    </row>
    <row r="60" spans="1:9" ht="12.75">
      <c r="A60" t="s">
        <v>12</v>
      </c>
      <c r="B60">
        <v>1168</v>
      </c>
      <c r="C60">
        <v>13</v>
      </c>
      <c r="D60" s="104">
        <v>40.9</v>
      </c>
      <c r="E60" s="105">
        <v>347</v>
      </c>
      <c r="F60" s="105">
        <v>32</v>
      </c>
      <c r="G60" s="103">
        <v>0.6580152728597015</v>
      </c>
      <c r="H60" s="103">
        <v>0.11988923999999998</v>
      </c>
      <c r="I60" s="102">
        <v>24.489795918367346</v>
      </c>
    </row>
    <row r="61" spans="1:9" ht="12.75">
      <c r="A61" t="s">
        <v>12</v>
      </c>
      <c r="B61">
        <v>1168</v>
      </c>
      <c r="C61">
        <v>12</v>
      </c>
      <c r="D61" s="104">
        <v>49.6</v>
      </c>
      <c r="E61" s="105">
        <v>592</v>
      </c>
      <c r="F61" s="105">
        <v>32</v>
      </c>
      <c r="G61" s="103">
        <v>1.322462851782988</v>
      </c>
      <c r="H61" s="103">
        <v>0.11886247999999999</v>
      </c>
      <c r="I61" s="102">
        <v>9.63855421686747</v>
      </c>
    </row>
    <row r="62" spans="1:9" ht="12.75">
      <c r="A62" t="s">
        <v>12</v>
      </c>
      <c r="B62">
        <v>1168</v>
      </c>
      <c r="C62">
        <v>11</v>
      </c>
      <c r="D62" s="104">
        <v>59.8</v>
      </c>
      <c r="E62" s="105">
        <v>454.971</v>
      </c>
      <c r="F62" s="105">
        <v>28</v>
      </c>
      <c r="G62" s="103">
        <v>0.7659013330220312</v>
      </c>
      <c r="H62" s="103">
        <v>0.08378468000000001</v>
      </c>
      <c r="I62" s="102">
        <v>14.0625</v>
      </c>
    </row>
    <row r="63" spans="1:9" ht="12.75">
      <c r="A63" t="s">
        <v>12</v>
      </c>
      <c r="B63">
        <v>1168</v>
      </c>
      <c r="C63">
        <v>9</v>
      </c>
      <c r="D63" s="104">
        <v>96.6</v>
      </c>
      <c r="E63" s="105">
        <v>108</v>
      </c>
      <c r="F63" s="105">
        <v>26</v>
      </c>
      <c r="G63" s="103">
        <v>0.09701096</v>
      </c>
      <c r="H63" s="103">
        <v>0.15270528</v>
      </c>
      <c r="I63" s="102">
        <v>8.333333333333332</v>
      </c>
    </row>
    <row r="64" spans="1:9" ht="12.75">
      <c r="A64" t="s">
        <v>13</v>
      </c>
      <c r="B64">
        <v>2004</v>
      </c>
      <c r="C64">
        <v>24</v>
      </c>
      <c r="D64" s="104">
        <v>6</v>
      </c>
      <c r="E64" s="105">
        <v>1741.66666666667</v>
      </c>
      <c r="F64" s="105">
        <v>183</v>
      </c>
      <c r="G64" s="103">
        <v>3.025625708333334</v>
      </c>
      <c r="H64" s="103">
        <v>0.7798327064197981</v>
      </c>
      <c r="I64" s="102">
        <v>10</v>
      </c>
    </row>
    <row r="65" spans="1:8" ht="12.75">
      <c r="A65" t="s">
        <v>13</v>
      </c>
      <c r="B65">
        <v>2004</v>
      </c>
      <c r="C65">
        <v>21</v>
      </c>
      <c r="D65" s="104">
        <v>39.567983</v>
      </c>
      <c r="E65" s="105">
        <v>580</v>
      </c>
      <c r="F65" s="105">
        <v>136</v>
      </c>
      <c r="G65" s="103">
        <v>0.9039234799999999</v>
      </c>
      <c r="H65" s="103">
        <v>0.6916623199999999</v>
      </c>
    </row>
    <row r="66" spans="1:8" ht="12.75">
      <c r="A66" t="s">
        <v>13</v>
      </c>
      <c r="B66">
        <v>2004</v>
      </c>
      <c r="C66">
        <v>17</v>
      </c>
      <c r="D66" s="104">
        <v>100.26143</v>
      </c>
      <c r="E66" s="105">
        <v>83</v>
      </c>
      <c r="F66" s="105">
        <v>37.5</v>
      </c>
      <c r="G66" s="103">
        <v>0.24666749999999998</v>
      </c>
      <c r="H66" s="103">
        <v>0.1573017916666667</v>
      </c>
    </row>
    <row r="67" spans="1:9" ht="12.75">
      <c r="A67" t="s">
        <v>13</v>
      </c>
      <c r="B67">
        <v>2006</v>
      </c>
      <c r="C67">
        <v>24</v>
      </c>
      <c r="D67" s="104">
        <v>6.3504215</v>
      </c>
      <c r="E67" s="105">
        <v>54</v>
      </c>
      <c r="F67" s="105">
        <v>77</v>
      </c>
      <c r="G67" s="103">
        <v>0.2132846153846154</v>
      </c>
      <c r="H67" s="103">
        <v>0.2512052307692308</v>
      </c>
      <c r="I67" s="102">
        <v>35.714285714285715</v>
      </c>
    </row>
    <row r="68" spans="1:8" ht="12.75">
      <c r="A68" t="s">
        <v>13</v>
      </c>
      <c r="B68">
        <v>2006</v>
      </c>
      <c r="C68">
        <v>21</v>
      </c>
      <c r="D68" s="104">
        <v>39.5</v>
      </c>
      <c r="E68" s="105">
        <v>322</v>
      </c>
      <c r="F68" s="105">
        <v>86</v>
      </c>
      <c r="G68" s="103">
        <v>0.8742574693877552</v>
      </c>
      <c r="H68" s="103">
        <v>0.2968094693877551</v>
      </c>
    </row>
    <row r="69" spans="1:8" ht="12.75">
      <c r="A69" t="s">
        <v>13</v>
      </c>
      <c r="B69">
        <v>2006</v>
      </c>
      <c r="C69">
        <v>19</v>
      </c>
      <c r="D69" s="104">
        <v>59.421364</v>
      </c>
      <c r="E69" s="105">
        <v>69</v>
      </c>
      <c r="F69" s="105">
        <v>90</v>
      </c>
      <c r="G69" s="103">
        <v>0.11156489795918367</v>
      </c>
      <c r="H69" s="103">
        <v>0.3952713469387755</v>
      </c>
    </row>
    <row r="70" spans="1:8" ht="12.75">
      <c r="A70" t="s">
        <v>13</v>
      </c>
      <c r="B70">
        <v>2006</v>
      </c>
      <c r="C70">
        <v>17</v>
      </c>
      <c r="D70" s="104">
        <v>99.844893</v>
      </c>
      <c r="E70" s="105">
        <v>92</v>
      </c>
      <c r="F70" s="105">
        <v>36</v>
      </c>
      <c r="G70" s="103">
        <v>0.13688284</v>
      </c>
      <c r="H70" s="103">
        <v>0.15115108000000002</v>
      </c>
    </row>
    <row r="71" spans="1:9" ht="12.75">
      <c r="A71" t="s">
        <v>13</v>
      </c>
      <c r="B71">
        <v>2008</v>
      </c>
      <c r="C71">
        <v>24</v>
      </c>
      <c r="D71" s="104">
        <v>4.7563719</v>
      </c>
      <c r="E71" s="105">
        <v>1938</v>
      </c>
      <c r="F71" s="105">
        <v>17</v>
      </c>
      <c r="G71" s="103">
        <v>1.7331697083333335</v>
      </c>
      <c r="H71" s="103">
        <v>0.06152833333333334</v>
      </c>
      <c r="I71" s="102">
        <v>15.6</v>
      </c>
    </row>
    <row r="72" spans="1:8" ht="12.75">
      <c r="A72" t="s">
        <v>13</v>
      </c>
      <c r="B72">
        <v>2008</v>
      </c>
      <c r="C72">
        <v>21</v>
      </c>
      <c r="D72" s="104">
        <v>39.58057</v>
      </c>
      <c r="E72" s="105">
        <v>404</v>
      </c>
      <c r="F72" s="105">
        <v>8</v>
      </c>
      <c r="G72" s="103">
        <v>0.7304573750000002</v>
      </c>
      <c r="H72" s="103">
        <v>0.028589458333333335</v>
      </c>
    </row>
    <row r="73" spans="1:8" ht="12.75">
      <c r="A73" t="s">
        <v>13</v>
      </c>
      <c r="B73">
        <v>2008</v>
      </c>
      <c r="C73">
        <v>19</v>
      </c>
      <c r="D73" s="104">
        <v>60.722661</v>
      </c>
      <c r="E73" s="105">
        <v>280</v>
      </c>
      <c r="F73" s="105">
        <v>0</v>
      </c>
      <c r="G73" s="103">
        <v>0.37405224000000004</v>
      </c>
      <c r="H73" s="103">
        <v>0</v>
      </c>
    </row>
    <row r="74" spans="1:8" ht="12.75">
      <c r="A74" t="s">
        <v>13</v>
      </c>
      <c r="B74">
        <v>2008</v>
      </c>
      <c r="C74">
        <v>17</v>
      </c>
      <c r="D74" s="104">
        <v>99.867066</v>
      </c>
      <c r="E74" s="105">
        <v>280</v>
      </c>
      <c r="F74" s="105">
        <v>24</v>
      </c>
      <c r="G74" s="103">
        <v>0.7374827200000001</v>
      </c>
      <c r="H74" s="103">
        <v>0.0753692</v>
      </c>
    </row>
    <row r="75" spans="1:9" ht="12.75">
      <c r="A75" t="s">
        <v>13</v>
      </c>
      <c r="B75">
        <v>2022</v>
      </c>
      <c r="C75">
        <v>24</v>
      </c>
      <c r="D75" s="104">
        <v>5.5111157</v>
      </c>
      <c r="E75" s="105">
        <v>764</v>
      </c>
      <c r="F75" s="105">
        <v>0</v>
      </c>
      <c r="G75" s="103">
        <v>1.33988456</v>
      </c>
      <c r="H75" s="103">
        <v>0.0021831</v>
      </c>
      <c r="I75" s="102">
        <v>16.1</v>
      </c>
    </row>
    <row r="76" spans="1:8" ht="12.75">
      <c r="A76" t="s">
        <v>13</v>
      </c>
      <c r="B76">
        <v>2022</v>
      </c>
      <c r="C76">
        <v>18</v>
      </c>
      <c r="D76" s="104">
        <v>40.110612</v>
      </c>
      <c r="E76" s="105">
        <v>544</v>
      </c>
      <c r="F76" s="105">
        <v>12</v>
      </c>
      <c r="G76" s="103">
        <v>1.2859086</v>
      </c>
      <c r="H76" s="103">
        <v>0.03271572</v>
      </c>
    </row>
    <row r="77" spans="1:8" ht="12.75">
      <c r="A77" t="s">
        <v>13</v>
      </c>
      <c r="B77">
        <v>2022</v>
      </c>
      <c r="C77">
        <v>13</v>
      </c>
      <c r="D77" s="104">
        <v>59.944479</v>
      </c>
      <c r="E77" s="105">
        <v>844</v>
      </c>
      <c r="F77" s="105">
        <v>0</v>
      </c>
      <c r="G77" s="103">
        <v>1.430526682926829</v>
      </c>
      <c r="H77" s="103">
        <v>0</v>
      </c>
    </row>
    <row r="78" spans="1:8" ht="12.75">
      <c r="A78" t="s">
        <v>13</v>
      </c>
      <c r="B78">
        <v>2022</v>
      </c>
      <c r="C78">
        <v>11</v>
      </c>
      <c r="D78" s="104">
        <v>99.978479</v>
      </c>
      <c r="E78" s="105">
        <v>566</v>
      </c>
      <c r="F78" s="105">
        <v>24</v>
      </c>
      <c r="G78" s="103">
        <v>0.7785736585365852</v>
      </c>
      <c r="H78" s="103">
        <v>0.03970907317073171</v>
      </c>
    </row>
    <row r="79" spans="1:9" ht="12.75">
      <c r="A79" t="s">
        <v>13</v>
      </c>
      <c r="B79">
        <v>2032</v>
      </c>
      <c r="C79">
        <v>24</v>
      </c>
      <c r="D79" s="104">
        <v>4.9303802</v>
      </c>
      <c r="E79" s="105">
        <v>3252</v>
      </c>
      <c r="F79" s="105">
        <v>968</v>
      </c>
      <c r="G79" s="103">
        <v>14.09418252</v>
      </c>
      <c r="H79" s="103">
        <v>5.63814816</v>
      </c>
      <c r="I79" s="102">
        <v>7.333333333333333</v>
      </c>
    </row>
    <row r="80" spans="1:8" ht="12.75">
      <c r="A80" t="s">
        <v>13</v>
      </c>
      <c r="B80">
        <v>2032</v>
      </c>
      <c r="C80">
        <v>13</v>
      </c>
      <c r="D80" s="104">
        <v>61.648149</v>
      </c>
      <c r="E80" s="105">
        <v>268</v>
      </c>
      <c r="F80" s="105">
        <v>180</v>
      </c>
      <c r="G80" s="103">
        <v>0.38933204000000005</v>
      </c>
      <c r="H80" s="103">
        <v>0.70211384</v>
      </c>
    </row>
    <row r="81" spans="1:8" ht="12.75">
      <c r="A81" t="s">
        <v>13</v>
      </c>
      <c r="B81">
        <v>2032</v>
      </c>
      <c r="C81">
        <v>11</v>
      </c>
      <c r="D81" s="104">
        <v>100.41106</v>
      </c>
      <c r="E81" s="105">
        <v>61.224489795918366</v>
      </c>
      <c r="F81" s="105">
        <v>61.22448979591837</v>
      </c>
      <c r="G81" s="103">
        <v>0.07832032653061223</v>
      </c>
      <c r="H81" s="103">
        <v>0.20864248979591837</v>
      </c>
    </row>
    <row r="82" spans="1:9" ht="12.75">
      <c r="A82" t="s">
        <v>13</v>
      </c>
      <c r="B82">
        <v>2035</v>
      </c>
      <c r="C82">
        <v>24</v>
      </c>
      <c r="D82" s="104">
        <v>4.1390331</v>
      </c>
      <c r="E82" s="105">
        <v>483.33333333333337</v>
      </c>
      <c r="F82" s="105">
        <v>83.33333333333334</v>
      </c>
      <c r="G82" s="103">
        <v>1.218202416666667</v>
      </c>
      <c r="H82" s="103">
        <v>0.26535875</v>
      </c>
      <c r="I82" s="102">
        <v>3.03030303030303</v>
      </c>
    </row>
    <row r="83" spans="1:8" ht="12.75">
      <c r="A83" t="s">
        <v>13</v>
      </c>
      <c r="B83">
        <v>2035</v>
      </c>
      <c r="C83">
        <v>21</v>
      </c>
      <c r="D83" s="104">
        <v>40.891909</v>
      </c>
      <c r="E83" s="105">
        <v>146.9387755102041</v>
      </c>
      <c r="F83" s="105">
        <v>155.10204081632654</v>
      </c>
      <c r="G83" s="103">
        <v>0.45589065306122456</v>
      </c>
      <c r="H83" s="103">
        <v>0.4765525714285714</v>
      </c>
    </row>
    <row r="84" spans="1:8" ht="12.75">
      <c r="A84" t="s">
        <v>13</v>
      </c>
      <c r="B84">
        <v>2035</v>
      </c>
      <c r="C84">
        <v>19</v>
      </c>
      <c r="D84" s="104">
        <v>59.834331</v>
      </c>
      <c r="E84" s="105">
        <v>74.07407407407408</v>
      </c>
      <c r="F84" s="105">
        <v>103.7037037037037</v>
      </c>
      <c r="G84" s="103">
        <v>0.2594336</v>
      </c>
      <c r="H84" s="103">
        <v>0.09548601999999999</v>
      </c>
    </row>
    <row r="85" spans="1:8" ht="12.75">
      <c r="A85" t="s">
        <v>13</v>
      </c>
      <c r="B85">
        <v>2035</v>
      </c>
      <c r="C85">
        <v>17</v>
      </c>
      <c r="D85" s="104">
        <v>99.739083</v>
      </c>
      <c r="E85" s="105">
        <v>40</v>
      </c>
      <c r="F85" s="105">
        <v>44</v>
      </c>
      <c r="G85" s="103">
        <v>0.15084631999999998</v>
      </c>
      <c r="H85" s="103">
        <v>0.14117912</v>
      </c>
    </row>
    <row r="86" spans="1:9" ht="12.75">
      <c r="A86" t="s">
        <v>13</v>
      </c>
      <c r="B86">
        <v>2037</v>
      </c>
      <c r="C86">
        <v>24</v>
      </c>
      <c r="D86" s="104">
        <v>5.4212231</v>
      </c>
      <c r="E86" s="105">
        <v>507.4074074074074</v>
      </c>
      <c r="F86" s="105">
        <v>314.81481481481484</v>
      </c>
      <c r="G86" s="103">
        <v>1.214858448979592</v>
      </c>
      <c r="H86" s="103">
        <v>1.6232103265306124</v>
      </c>
      <c r="I86" s="102">
        <v>21.052631578947366</v>
      </c>
    </row>
    <row r="87" spans="1:8" ht="12.75">
      <c r="A87" t="s">
        <v>13</v>
      </c>
      <c r="B87">
        <v>2037</v>
      </c>
      <c r="C87">
        <v>18</v>
      </c>
      <c r="D87" s="104">
        <v>40.72682</v>
      </c>
      <c r="E87" s="105">
        <v>188</v>
      </c>
      <c r="F87" s="105">
        <v>221</v>
      </c>
      <c r="G87" s="103">
        <v>0.46173087500000004</v>
      </c>
      <c r="H87" s="103">
        <v>1.0657044583333335</v>
      </c>
    </row>
    <row r="88" spans="1:8" ht="12.75">
      <c r="A88" t="s">
        <v>13</v>
      </c>
      <c r="B88">
        <v>2037</v>
      </c>
      <c r="C88">
        <v>13</v>
      </c>
      <c r="D88" s="104">
        <v>60.29281</v>
      </c>
      <c r="E88" s="105">
        <v>138.77551020408163</v>
      </c>
      <c r="F88" s="105">
        <v>40.816326530612244</v>
      </c>
      <c r="G88" s="103">
        <v>0.22205571428571427</v>
      </c>
      <c r="H88" s="103">
        <v>0.14634963265306122</v>
      </c>
    </row>
    <row r="89" spans="1:8" ht="12.75">
      <c r="A89" t="s">
        <v>13</v>
      </c>
      <c r="B89">
        <v>2037</v>
      </c>
      <c r="C89">
        <v>11</v>
      </c>
      <c r="D89" s="104">
        <v>100.01436</v>
      </c>
      <c r="E89" s="105">
        <v>102.04081632653062</v>
      </c>
      <c r="F89" s="105">
        <v>36.734693877551024</v>
      </c>
      <c r="G89" s="103">
        <v>0.11353081632653061</v>
      </c>
      <c r="H89" s="103">
        <v>0.14323751020408163</v>
      </c>
    </row>
    <row r="90" spans="1:9" ht="12.75">
      <c r="A90" t="s">
        <v>13</v>
      </c>
      <c r="B90">
        <v>2038</v>
      </c>
      <c r="C90">
        <v>24</v>
      </c>
      <c r="D90" s="104">
        <v>3.9795702</v>
      </c>
      <c r="E90" s="105">
        <v>77.77777777777777</v>
      </c>
      <c r="F90" s="105">
        <v>170.37037037037035</v>
      </c>
      <c r="G90" s="103">
        <v>0.2404442962962963</v>
      </c>
      <c r="H90" s="103">
        <v>0.8133885925925926</v>
      </c>
      <c r="I90" s="102">
        <v>60</v>
      </c>
    </row>
    <row r="91" spans="1:8" ht="12.75">
      <c r="A91" t="s">
        <v>13</v>
      </c>
      <c r="B91">
        <v>2038</v>
      </c>
      <c r="C91">
        <v>22</v>
      </c>
      <c r="D91" s="104">
        <v>40.201364</v>
      </c>
      <c r="E91" s="105">
        <v>144</v>
      </c>
      <c r="F91" s="105">
        <v>316</v>
      </c>
      <c r="G91" s="103">
        <v>0.49896203999999994</v>
      </c>
      <c r="H91" s="103">
        <v>1.57869252</v>
      </c>
    </row>
    <row r="92" spans="1:8" ht="12.75">
      <c r="A92" t="s">
        <v>13</v>
      </c>
      <c r="B92">
        <v>2038</v>
      </c>
      <c r="C92">
        <v>21</v>
      </c>
      <c r="D92" s="104">
        <v>59.816686</v>
      </c>
      <c r="E92" s="105">
        <v>101.96078431372548</v>
      </c>
      <c r="F92" s="105">
        <v>254.90196078431373</v>
      </c>
      <c r="G92" s="103">
        <v>0.27798564705882356</v>
      </c>
      <c r="H92" s="103">
        <v>1.1932894117647057</v>
      </c>
    </row>
    <row r="93" spans="1:8" ht="12.75">
      <c r="A93" t="s">
        <v>13</v>
      </c>
      <c r="B93">
        <v>2038</v>
      </c>
      <c r="C93">
        <v>19</v>
      </c>
      <c r="D93" s="104">
        <v>99.623669</v>
      </c>
      <c r="E93" s="105">
        <v>30.434782608695652</v>
      </c>
      <c r="F93" s="105">
        <v>34.78260869565217</v>
      </c>
      <c r="G93" s="103">
        <v>0.11535973913043478</v>
      </c>
      <c r="H93" s="103">
        <v>0.12996908695652173</v>
      </c>
    </row>
    <row r="94" spans="1:9" ht="12.75">
      <c r="A94" t="s">
        <v>13</v>
      </c>
      <c r="B94">
        <v>2042</v>
      </c>
      <c r="C94">
        <v>24</v>
      </c>
      <c r="D94" s="104">
        <v>4.8021322</v>
      </c>
      <c r="E94" s="105">
        <v>140</v>
      </c>
      <c r="F94" s="105">
        <v>8</v>
      </c>
      <c r="G94" s="103">
        <v>0.19347775999999997</v>
      </c>
      <c r="H94" s="103">
        <v>0.02535968</v>
      </c>
      <c r="I94" s="102">
        <v>35.714285714285715</v>
      </c>
    </row>
    <row r="95" spans="1:8" ht="12.75">
      <c r="A95" t="s">
        <v>13</v>
      </c>
      <c r="B95">
        <v>2042</v>
      </c>
      <c r="C95">
        <v>21</v>
      </c>
      <c r="D95" s="104">
        <v>40.215545</v>
      </c>
      <c r="E95" s="105">
        <v>333</v>
      </c>
      <c r="F95" s="105">
        <v>0</v>
      </c>
      <c r="G95" s="103">
        <v>0.9544301666666666</v>
      </c>
      <c r="H95" s="103">
        <v>0</v>
      </c>
    </row>
    <row r="96" spans="1:8" ht="12.75">
      <c r="A96" t="s">
        <v>13</v>
      </c>
      <c r="B96">
        <v>2042</v>
      </c>
      <c r="C96">
        <v>19</v>
      </c>
      <c r="D96" s="104">
        <v>60.425752</v>
      </c>
      <c r="E96" s="105">
        <v>352</v>
      </c>
      <c r="F96" s="105">
        <v>8</v>
      </c>
      <c r="G96" s="103">
        <v>0.5076055200000001</v>
      </c>
      <c r="H96" s="103">
        <v>0.029533599999999997</v>
      </c>
    </row>
    <row r="97" spans="1:8" ht="12.75">
      <c r="A97" t="s">
        <v>13</v>
      </c>
      <c r="B97">
        <v>2042</v>
      </c>
      <c r="C97">
        <v>17</v>
      </c>
      <c r="D97" s="104">
        <v>101.37316</v>
      </c>
      <c r="E97" s="105">
        <v>348</v>
      </c>
      <c r="F97" s="105">
        <v>8</v>
      </c>
      <c r="G97" s="103">
        <v>0.8328619599999998</v>
      </c>
      <c r="H97" s="103">
        <v>0.017948919999999997</v>
      </c>
    </row>
    <row r="98" spans="1:9" ht="12.75">
      <c r="A98" t="s">
        <v>13</v>
      </c>
      <c r="B98">
        <v>2048</v>
      </c>
      <c r="C98">
        <v>24</v>
      </c>
      <c r="D98" s="104">
        <v>6.1806446</v>
      </c>
      <c r="E98" s="105">
        <v>200</v>
      </c>
      <c r="F98" s="105">
        <v>92</v>
      </c>
      <c r="G98" s="103">
        <v>0.6605423076923076</v>
      </c>
      <c r="H98" s="103">
        <v>0.2687184615384615</v>
      </c>
      <c r="I98" s="102">
        <v>10</v>
      </c>
    </row>
    <row r="99" spans="1:8" ht="12.75">
      <c r="A99" t="s">
        <v>13</v>
      </c>
      <c r="B99">
        <v>2048</v>
      </c>
      <c r="C99">
        <v>19</v>
      </c>
      <c r="D99" s="104">
        <v>59.93457</v>
      </c>
      <c r="E99" s="105">
        <v>192</v>
      </c>
      <c r="F99" s="105">
        <v>50</v>
      </c>
      <c r="G99" s="103">
        <v>0.346372375</v>
      </c>
      <c r="H99" s="103">
        <v>0.14147479166666668</v>
      </c>
    </row>
    <row r="100" spans="1:8" ht="12.75">
      <c r="A100" t="s">
        <v>13</v>
      </c>
      <c r="B100">
        <v>2048</v>
      </c>
      <c r="C100">
        <v>17</v>
      </c>
      <c r="D100" s="104">
        <v>99.612579</v>
      </c>
      <c r="E100" s="105">
        <v>72</v>
      </c>
      <c r="F100" s="105">
        <v>16</v>
      </c>
      <c r="G100" s="103">
        <v>0.12863532</v>
      </c>
      <c r="H100" s="103">
        <v>0.07896096</v>
      </c>
    </row>
    <row r="101" spans="1:9" ht="12.75">
      <c r="A101" t="s">
        <v>13</v>
      </c>
      <c r="B101">
        <v>2056</v>
      </c>
      <c r="C101">
        <v>24</v>
      </c>
      <c r="D101" s="104">
        <v>3.8745537</v>
      </c>
      <c r="E101" s="105">
        <v>12</v>
      </c>
      <c r="F101" s="105">
        <v>24</v>
      </c>
      <c r="G101" s="103">
        <v>0.04817934693877551</v>
      </c>
      <c r="H101" s="103">
        <v>0.08425142857142856</v>
      </c>
      <c r="I101" s="102">
        <v>23.333333333333332</v>
      </c>
    </row>
    <row r="102" spans="1:8" ht="12.75">
      <c r="A102" t="s">
        <v>13</v>
      </c>
      <c r="B102">
        <v>2056</v>
      </c>
      <c r="C102">
        <v>21</v>
      </c>
      <c r="D102" s="104">
        <v>38.556835</v>
      </c>
      <c r="E102" s="105">
        <v>50</v>
      </c>
      <c r="F102" s="105">
        <v>22</v>
      </c>
      <c r="G102" s="103">
        <v>0.20974020833333332</v>
      </c>
      <c r="H102" s="103">
        <v>0.12704112500000003</v>
      </c>
    </row>
    <row r="103" spans="1:8" ht="12.75">
      <c r="A103" t="s">
        <v>13</v>
      </c>
      <c r="B103">
        <v>2056</v>
      </c>
      <c r="C103">
        <v>19</v>
      </c>
      <c r="D103" s="104">
        <v>58.335273</v>
      </c>
      <c r="E103" s="105">
        <v>9</v>
      </c>
      <c r="F103" s="105">
        <v>26</v>
      </c>
      <c r="G103" s="103">
        <v>0.01516778260869565</v>
      </c>
      <c r="H103" s="103">
        <v>0.13795486956521738</v>
      </c>
    </row>
    <row r="104" spans="1:8" ht="12.75">
      <c r="A104" t="s">
        <v>13</v>
      </c>
      <c r="B104">
        <v>2056</v>
      </c>
      <c r="C104">
        <v>17</v>
      </c>
      <c r="D104" s="104">
        <v>100.8327</v>
      </c>
      <c r="E104" s="105">
        <v>24</v>
      </c>
      <c r="F104" s="105">
        <v>20</v>
      </c>
      <c r="G104" s="103">
        <v>0.01896048</v>
      </c>
      <c r="H104" s="103">
        <v>0.09051448000000001</v>
      </c>
    </row>
    <row r="105" spans="1:9" ht="12.75">
      <c r="A105" t="s">
        <v>13</v>
      </c>
      <c r="B105">
        <v>2067</v>
      </c>
      <c r="C105">
        <v>24</v>
      </c>
      <c r="D105" s="104">
        <v>5.4736777</v>
      </c>
      <c r="E105" s="105">
        <v>204</v>
      </c>
      <c r="F105" s="105">
        <v>33</v>
      </c>
      <c r="G105" s="103">
        <v>0.5762257959183673</v>
      </c>
      <c r="H105" s="103">
        <v>0.3874565306122449</v>
      </c>
      <c r="I105" s="102">
        <v>35.294117647058826</v>
      </c>
    </row>
    <row r="106" spans="1:8" ht="12.75">
      <c r="A106" t="s">
        <v>13</v>
      </c>
      <c r="B106">
        <v>2067</v>
      </c>
      <c r="C106">
        <v>21</v>
      </c>
      <c r="D106" s="104">
        <v>39.304893</v>
      </c>
      <c r="E106" s="105">
        <v>166</v>
      </c>
      <c r="F106" s="105">
        <v>43</v>
      </c>
      <c r="G106" s="103">
        <v>0.2910605957446809</v>
      </c>
      <c r="H106" s="103">
        <v>0.4547573191489362</v>
      </c>
    </row>
    <row r="107" spans="1:8" ht="12.75">
      <c r="A107" t="s">
        <v>13</v>
      </c>
      <c r="B107">
        <v>2067</v>
      </c>
      <c r="C107">
        <v>19</v>
      </c>
      <c r="D107" s="104">
        <v>59.88295</v>
      </c>
      <c r="E107" s="105">
        <v>61</v>
      </c>
      <c r="F107" s="105">
        <v>29</v>
      </c>
      <c r="G107" s="103">
        <v>0.14169036734693877</v>
      </c>
      <c r="H107" s="103">
        <v>0.11371771428571428</v>
      </c>
    </row>
    <row r="108" spans="1:8" ht="12.75">
      <c r="A108" t="s">
        <v>13</v>
      </c>
      <c r="B108">
        <v>2067</v>
      </c>
      <c r="C108">
        <v>17</v>
      </c>
      <c r="D108" s="104">
        <v>100.54212</v>
      </c>
      <c r="E108" s="105">
        <v>92</v>
      </c>
      <c r="F108" s="105">
        <v>20</v>
      </c>
      <c r="G108" s="103">
        <v>0.17054716666666667</v>
      </c>
      <c r="H108" s="103">
        <v>0.04985045833333334</v>
      </c>
    </row>
    <row r="109" spans="1:9" ht="12.75">
      <c r="A109" t="s">
        <v>13</v>
      </c>
      <c r="B109">
        <v>2076</v>
      </c>
      <c r="C109">
        <v>24</v>
      </c>
      <c r="D109" s="104">
        <v>5.6021983</v>
      </c>
      <c r="E109" s="105">
        <v>92</v>
      </c>
      <c r="F109" s="105">
        <v>37</v>
      </c>
      <c r="G109" s="103">
        <v>0.16714756</v>
      </c>
      <c r="H109" s="103">
        <v>0.26256252</v>
      </c>
      <c r="I109" s="102">
        <v>44.44444444444444</v>
      </c>
    </row>
    <row r="110" spans="1:8" ht="12.75">
      <c r="A110" t="s">
        <v>13</v>
      </c>
      <c r="B110">
        <v>2076</v>
      </c>
      <c r="C110">
        <v>22</v>
      </c>
      <c r="D110" s="104">
        <v>39.380306</v>
      </c>
      <c r="E110" s="105">
        <v>312</v>
      </c>
      <c r="F110" s="105">
        <v>12</v>
      </c>
      <c r="G110" s="103">
        <v>0.5538826800000001</v>
      </c>
      <c r="H110" s="103">
        <v>0.30452971999999995</v>
      </c>
    </row>
    <row r="111" spans="1:8" ht="12.75">
      <c r="A111" t="s">
        <v>13</v>
      </c>
      <c r="B111">
        <v>2076</v>
      </c>
      <c r="C111">
        <v>21</v>
      </c>
      <c r="D111" s="104">
        <v>59.595174</v>
      </c>
      <c r="E111" s="105">
        <v>309</v>
      </c>
      <c r="F111" s="105">
        <v>4</v>
      </c>
      <c r="G111" s="103">
        <v>0.44475117391304336</v>
      </c>
      <c r="H111" s="103">
        <v>0.009491739130434782</v>
      </c>
    </row>
    <row r="112" spans="1:8" ht="12.75">
      <c r="A112" t="s">
        <v>13</v>
      </c>
      <c r="B112">
        <v>2076</v>
      </c>
      <c r="C112">
        <v>19</v>
      </c>
      <c r="D112" s="104">
        <v>100.1902</v>
      </c>
      <c r="E112" s="105">
        <v>139</v>
      </c>
      <c r="F112" s="105">
        <v>35</v>
      </c>
      <c r="G112" s="103">
        <v>0.16693855999999999</v>
      </c>
      <c r="H112" s="103">
        <v>0.12968032</v>
      </c>
    </row>
    <row r="113" spans="1:9" ht="12.75">
      <c r="A113" t="s">
        <v>13</v>
      </c>
      <c r="B113">
        <v>2077</v>
      </c>
      <c r="C113">
        <v>24</v>
      </c>
      <c r="D113" s="104">
        <v>4.7536777</v>
      </c>
      <c r="E113" s="105">
        <v>287</v>
      </c>
      <c r="F113" s="105">
        <v>39</v>
      </c>
      <c r="G113" s="103">
        <v>0.5921581304347826</v>
      </c>
      <c r="H113" s="103">
        <v>0.39947499999999997</v>
      </c>
      <c r="I113" s="102">
        <v>3.7037037037037033</v>
      </c>
    </row>
    <row r="114" spans="1:8" ht="12.75">
      <c r="A114" t="s">
        <v>13</v>
      </c>
      <c r="B114">
        <v>2077</v>
      </c>
      <c r="C114">
        <v>18</v>
      </c>
      <c r="D114" s="104">
        <v>41.850909</v>
      </c>
      <c r="E114" s="105">
        <v>204</v>
      </c>
      <c r="F114" s="105">
        <v>8</v>
      </c>
      <c r="G114" s="103">
        <v>0.254421875</v>
      </c>
      <c r="H114" s="103">
        <v>0.01869679166666667</v>
      </c>
    </row>
    <row r="115" spans="1:8" ht="12.75">
      <c r="A115" t="s">
        <v>13</v>
      </c>
      <c r="B115">
        <v>2077</v>
      </c>
      <c r="C115">
        <v>13</v>
      </c>
      <c r="D115" s="104">
        <v>60.242289</v>
      </c>
      <c r="E115" s="105">
        <v>168</v>
      </c>
      <c r="F115" s="105">
        <v>8</v>
      </c>
      <c r="G115" s="103">
        <v>0.31821276</v>
      </c>
      <c r="H115" s="103">
        <v>0.017948919999999997</v>
      </c>
    </row>
    <row r="116" spans="1:10" ht="12.75">
      <c r="A116" t="s">
        <v>13</v>
      </c>
      <c r="B116" s="126">
        <v>2077</v>
      </c>
      <c r="C116" s="126">
        <v>11</v>
      </c>
      <c r="D116" s="127">
        <v>100.27781</v>
      </c>
      <c r="E116" s="128">
        <v>56</v>
      </c>
      <c r="F116" s="128">
        <v>0</v>
      </c>
      <c r="G116" s="129">
        <v>0.07189372</v>
      </c>
      <c r="H116" s="129">
        <v>0</v>
      </c>
      <c r="I116" s="130"/>
      <c r="J116" s="126"/>
    </row>
    <row r="117" spans="1:10" ht="12.75">
      <c r="A117" s="15" t="s">
        <v>14</v>
      </c>
      <c r="B117" s="131">
        <v>2085</v>
      </c>
      <c r="C117" s="131">
        <v>24</v>
      </c>
      <c r="D117" s="108">
        <v>6.1</v>
      </c>
      <c r="E117" s="108">
        <v>559</v>
      </c>
      <c r="F117" s="108">
        <v>8</v>
      </c>
      <c r="G117" s="132"/>
      <c r="H117" s="132"/>
      <c r="I117" s="113">
        <v>3.4834834834834836</v>
      </c>
      <c r="J117" s="122"/>
    </row>
    <row r="118" spans="1:10" ht="12.75">
      <c r="A118" s="15" t="s">
        <v>14</v>
      </c>
      <c r="B118" s="131">
        <v>2085</v>
      </c>
      <c r="C118" s="131">
        <v>21</v>
      </c>
      <c r="D118" s="108">
        <v>10.9</v>
      </c>
      <c r="E118" s="108">
        <v>724</v>
      </c>
      <c r="F118" s="108">
        <v>4</v>
      </c>
      <c r="G118" s="132">
        <v>1.4092264533333336</v>
      </c>
      <c r="H118" s="132">
        <v>0.01619408</v>
      </c>
      <c r="I118" s="113">
        <v>9.090909090909092</v>
      </c>
      <c r="J118" s="122"/>
    </row>
    <row r="119" spans="1:10" ht="12.75">
      <c r="A119" s="15" t="s">
        <v>14</v>
      </c>
      <c r="B119" s="131">
        <v>2085</v>
      </c>
      <c r="C119" s="131">
        <v>20</v>
      </c>
      <c r="D119" s="108">
        <v>17.9</v>
      </c>
      <c r="E119" s="108">
        <v>484</v>
      </c>
      <c r="F119" s="108">
        <v>8</v>
      </c>
      <c r="G119" s="132">
        <v>0.5672329666666667</v>
      </c>
      <c r="H119" s="132">
        <v>0.04230616</v>
      </c>
      <c r="I119" s="133">
        <v>6.738544474393531</v>
      </c>
      <c r="J119" s="122"/>
    </row>
    <row r="120" spans="1:10" ht="12.75">
      <c r="A120" s="15" t="s">
        <v>14</v>
      </c>
      <c r="B120" s="131">
        <v>2085</v>
      </c>
      <c r="C120" s="131">
        <v>18</v>
      </c>
      <c r="D120" s="108">
        <v>30.7</v>
      </c>
      <c r="E120" s="108">
        <v>296</v>
      </c>
      <c r="F120" s="108">
        <v>0</v>
      </c>
      <c r="G120" s="132"/>
      <c r="H120" s="132"/>
      <c r="I120" s="113">
        <v>2.362470469119136</v>
      </c>
      <c r="J120" s="122"/>
    </row>
    <row r="121" spans="1:10" ht="12.75">
      <c r="A121" s="15" t="s">
        <v>14</v>
      </c>
      <c r="B121" s="131">
        <v>2085</v>
      </c>
      <c r="C121" s="131">
        <v>13</v>
      </c>
      <c r="D121" s="108">
        <v>41.5</v>
      </c>
      <c r="E121" s="108">
        <v>201</v>
      </c>
      <c r="F121" s="108">
        <v>8</v>
      </c>
      <c r="G121" s="132">
        <v>0.4259869276923076</v>
      </c>
      <c r="H121" s="132">
        <v>0.04942584</v>
      </c>
      <c r="I121" s="113">
        <v>2.90794283815221</v>
      </c>
      <c r="J121" s="122"/>
    </row>
    <row r="122" spans="1:10" ht="12.75">
      <c r="A122" s="15" t="s">
        <v>14</v>
      </c>
      <c r="B122" s="131">
        <v>2085</v>
      </c>
      <c r="C122" s="131">
        <v>12</v>
      </c>
      <c r="D122" s="108">
        <v>49.5</v>
      </c>
      <c r="E122" s="108">
        <v>110</v>
      </c>
      <c r="F122" s="108">
        <v>0</v>
      </c>
      <c r="G122" s="132"/>
      <c r="H122" s="132"/>
      <c r="I122" s="113">
        <v>4.533091568449683</v>
      </c>
      <c r="J122" s="122"/>
    </row>
    <row r="123" spans="1:10" ht="12.75">
      <c r="A123" s="15" t="s">
        <v>14</v>
      </c>
      <c r="B123" s="131">
        <v>2085</v>
      </c>
      <c r="C123" s="131">
        <v>11</v>
      </c>
      <c r="D123" s="108">
        <v>60.1</v>
      </c>
      <c r="E123" s="108">
        <v>8</v>
      </c>
      <c r="F123" s="134">
        <v>4</v>
      </c>
      <c r="G123" s="132">
        <v>0.020123279999999997</v>
      </c>
      <c r="H123" s="132">
        <v>0.014766799999999998</v>
      </c>
      <c r="I123" s="113">
        <v>0</v>
      </c>
      <c r="J123" s="122"/>
    </row>
    <row r="124" spans="1:10" ht="12.75">
      <c r="A124" s="15" t="s">
        <v>14</v>
      </c>
      <c r="B124" s="131">
        <v>2085</v>
      </c>
      <c r="C124" s="131">
        <v>9</v>
      </c>
      <c r="D124" s="108">
        <v>101.3</v>
      </c>
      <c r="E124" s="108">
        <v>53</v>
      </c>
      <c r="F124" s="134">
        <v>8</v>
      </c>
      <c r="G124" s="132">
        <v>0.05698690461538462</v>
      </c>
      <c r="H124" s="132">
        <v>0.03700516</v>
      </c>
      <c r="I124" s="113">
        <v>5.268703898840886</v>
      </c>
      <c r="J124" s="122"/>
    </row>
    <row r="125" spans="1:10" ht="12.75">
      <c r="A125" s="15" t="s">
        <v>14</v>
      </c>
      <c r="B125" s="135">
        <v>2171</v>
      </c>
      <c r="C125" s="135">
        <v>24</v>
      </c>
      <c r="D125" s="135">
        <v>5.8</v>
      </c>
      <c r="E125" s="108">
        <v>840</v>
      </c>
      <c r="F125" s="108">
        <v>296</v>
      </c>
      <c r="G125" s="132">
        <v>4.000169813333334</v>
      </c>
      <c r="H125" s="132">
        <v>1.49756176</v>
      </c>
      <c r="I125" s="113">
        <v>27.12605042016807</v>
      </c>
      <c r="J125" s="122"/>
    </row>
    <row r="126" spans="1:10" ht="12.75">
      <c r="A126" s="15" t="s">
        <v>14</v>
      </c>
      <c r="B126" s="135">
        <v>2171</v>
      </c>
      <c r="C126" s="115">
        <v>21</v>
      </c>
      <c r="D126" s="115">
        <v>9.3</v>
      </c>
      <c r="E126" s="108">
        <v>1060</v>
      </c>
      <c r="F126" s="109">
        <v>365</v>
      </c>
      <c r="G126" s="136">
        <v>3.498752213333334</v>
      </c>
      <c r="H126" s="136">
        <v>1.7879354666666665</v>
      </c>
      <c r="I126" s="113">
        <v>30.317347822663198</v>
      </c>
      <c r="J126" s="122"/>
    </row>
    <row r="127" spans="1:10" ht="12.75">
      <c r="A127" s="15" t="s">
        <v>14</v>
      </c>
      <c r="B127" s="135">
        <v>2171</v>
      </c>
      <c r="C127" s="115">
        <v>19</v>
      </c>
      <c r="D127" s="115">
        <v>20.7</v>
      </c>
      <c r="E127" s="108">
        <v>1429</v>
      </c>
      <c r="F127" s="109">
        <v>452</v>
      </c>
      <c r="G127" s="136">
        <v>4.17495979985806</v>
      </c>
      <c r="H127" s="136">
        <v>1.7499736559036143</v>
      </c>
      <c r="I127" s="113">
        <v>28.421052631578945</v>
      </c>
      <c r="J127" s="122"/>
    </row>
    <row r="128" spans="1:10" ht="12.75">
      <c r="A128" s="15" t="s">
        <v>14</v>
      </c>
      <c r="B128" s="135">
        <v>2171</v>
      </c>
      <c r="C128" s="115">
        <v>18</v>
      </c>
      <c r="D128" s="115">
        <v>31.6</v>
      </c>
      <c r="E128" s="134">
        <v>882</v>
      </c>
      <c r="F128" s="137">
        <v>325</v>
      </c>
      <c r="G128" s="136">
        <v>2.9530042014898994</v>
      </c>
      <c r="H128" s="136">
        <v>1.2831492818181818</v>
      </c>
      <c r="I128" s="113">
        <v>19.86535702461097</v>
      </c>
      <c r="J128" s="122"/>
    </row>
    <row r="129" spans="1:10" ht="12.75">
      <c r="A129" s="15" t="s">
        <v>14</v>
      </c>
      <c r="B129" s="135">
        <v>2171</v>
      </c>
      <c r="C129" s="115">
        <v>13</v>
      </c>
      <c r="D129" s="115">
        <v>40.2</v>
      </c>
      <c r="E129" s="134">
        <v>412</v>
      </c>
      <c r="F129" s="137">
        <v>112</v>
      </c>
      <c r="G129" s="132">
        <v>1.6087107361111115</v>
      </c>
      <c r="H129" s="132">
        <v>0.44455541666666676</v>
      </c>
      <c r="I129" s="113">
        <v>22.41758241758242</v>
      </c>
      <c r="J129" s="122"/>
    </row>
    <row r="130" spans="1:10" ht="12.75">
      <c r="A130" s="15" t="s">
        <v>14</v>
      </c>
      <c r="B130" s="135">
        <v>2171</v>
      </c>
      <c r="C130" s="115">
        <v>12</v>
      </c>
      <c r="D130" s="115">
        <v>47.7</v>
      </c>
      <c r="E130" s="108">
        <v>413</v>
      </c>
      <c r="F130" s="108">
        <v>17</v>
      </c>
      <c r="G130" s="132">
        <v>0.6100609197643098</v>
      </c>
      <c r="H130" s="132">
        <v>0.06430606999999999</v>
      </c>
      <c r="I130" s="113">
        <v>16.99415825809878</v>
      </c>
      <c r="J130" s="122"/>
    </row>
    <row r="131" spans="1:10" ht="12.75">
      <c r="A131" s="15" t="s">
        <v>14</v>
      </c>
      <c r="B131" s="135">
        <v>2171</v>
      </c>
      <c r="C131" s="115">
        <v>11</v>
      </c>
      <c r="D131" s="115">
        <v>62.1</v>
      </c>
      <c r="E131" s="108">
        <v>139</v>
      </c>
      <c r="F131" s="108">
        <v>6</v>
      </c>
      <c r="G131" s="132">
        <v>0.31822651823529413</v>
      </c>
      <c r="H131" s="132">
        <v>0.03138343999999999</v>
      </c>
      <c r="I131" s="113">
        <v>2.7027027027027026</v>
      </c>
      <c r="J131" s="122"/>
    </row>
    <row r="132" spans="1:10" ht="12.75">
      <c r="A132" s="15" t="s">
        <v>14</v>
      </c>
      <c r="B132" s="135">
        <v>2171</v>
      </c>
      <c r="C132" s="115">
        <v>9</v>
      </c>
      <c r="D132" s="115">
        <v>98.4</v>
      </c>
      <c r="E132" s="108">
        <v>24</v>
      </c>
      <c r="F132" s="108">
        <v>2</v>
      </c>
      <c r="G132" s="132">
        <v>0.03430564</v>
      </c>
      <c r="H132" s="132">
        <v>0.01057654</v>
      </c>
      <c r="I132" s="113">
        <v>0</v>
      </c>
      <c r="J132" s="122"/>
    </row>
    <row r="133" spans="1:10" ht="12.75">
      <c r="A133" s="15" t="s">
        <v>14</v>
      </c>
      <c r="B133" s="138">
        <v>2267</v>
      </c>
      <c r="C133" s="135">
        <v>24</v>
      </c>
      <c r="D133" s="135">
        <v>5.8</v>
      </c>
      <c r="E133" s="108">
        <v>1320</v>
      </c>
      <c r="F133" s="108">
        <v>184</v>
      </c>
      <c r="G133" s="119">
        <v>3.9554012533333336</v>
      </c>
      <c r="H133" s="119">
        <v>1.1719640799999997</v>
      </c>
      <c r="I133" s="120">
        <v>42.22446916076844</v>
      </c>
      <c r="J133" s="122"/>
    </row>
    <row r="134" spans="1:10" ht="12.75">
      <c r="A134" s="15" t="s">
        <v>14</v>
      </c>
      <c r="B134" s="138">
        <v>2267</v>
      </c>
      <c r="C134" s="115">
        <v>21</v>
      </c>
      <c r="D134" s="115">
        <v>11.1</v>
      </c>
      <c r="E134" s="108">
        <v>1324</v>
      </c>
      <c r="F134" s="108">
        <v>192</v>
      </c>
      <c r="G134" s="119">
        <v>4.274909816349206</v>
      </c>
      <c r="H134" s="119">
        <v>1.1495752399999999</v>
      </c>
      <c r="I134" s="120">
        <v>33.296337402885676</v>
      </c>
      <c r="J134" s="122"/>
    </row>
    <row r="135" spans="1:10" ht="12.75">
      <c r="A135" s="15" t="s">
        <v>14</v>
      </c>
      <c r="B135" s="138">
        <v>2267</v>
      </c>
      <c r="C135" s="115">
        <v>19</v>
      </c>
      <c r="D135" s="115">
        <v>22.6</v>
      </c>
      <c r="E135" s="108">
        <v>688</v>
      </c>
      <c r="F135" s="108">
        <v>188</v>
      </c>
      <c r="G135" s="119">
        <v>2.2391933199999996</v>
      </c>
      <c r="H135" s="119">
        <v>1.04712268</v>
      </c>
      <c r="I135" s="120">
        <v>46.97712418300653</v>
      </c>
      <c r="J135" s="122"/>
    </row>
    <row r="136" spans="1:10" ht="12.75">
      <c r="A136" s="15" t="s">
        <v>14</v>
      </c>
      <c r="B136" s="138">
        <v>2267</v>
      </c>
      <c r="C136" s="115">
        <v>18</v>
      </c>
      <c r="D136" s="115">
        <v>30.4</v>
      </c>
      <c r="E136" s="109">
        <v>525.3462</v>
      </c>
      <c r="F136" s="118">
        <v>88</v>
      </c>
      <c r="G136" s="119">
        <v>2.1024573437564342</v>
      </c>
      <c r="H136" s="119">
        <v>0.39898008</v>
      </c>
      <c r="I136" s="120">
        <v>48.97959183673469</v>
      </c>
      <c r="J136" s="122"/>
    </row>
    <row r="137" spans="1:10" ht="12.75">
      <c r="A137" s="15" t="s">
        <v>14</v>
      </c>
      <c r="B137" s="138">
        <v>2267</v>
      </c>
      <c r="C137" s="115">
        <v>13</v>
      </c>
      <c r="D137" s="115">
        <v>40.6</v>
      </c>
      <c r="E137" s="108">
        <v>180</v>
      </c>
      <c r="F137" s="108">
        <v>86</v>
      </c>
      <c r="G137" s="119">
        <v>0.28335554999999996</v>
      </c>
      <c r="H137" s="119">
        <v>0.3740832914285715</v>
      </c>
      <c r="I137" s="120">
        <v>6.63129973474801</v>
      </c>
      <c r="J137" s="122"/>
    </row>
    <row r="138" spans="1:10" ht="12.75">
      <c r="A138" s="15" t="s">
        <v>14</v>
      </c>
      <c r="B138" s="138">
        <v>2267</v>
      </c>
      <c r="C138" s="115">
        <v>11</v>
      </c>
      <c r="D138" s="115">
        <v>62.2</v>
      </c>
      <c r="E138" s="134">
        <v>20</v>
      </c>
      <c r="F138" s="108">
        <v>32</v>
      </c>
      <c r="G138" s="119">
        <v>0.027080319999999998</v>
      </c>
      <c r="H138" s="119">
        <v>0.11145932</v>
      </c>
      <c r="I138" s="120">
        <v>0</v>
      </c>
      <c r="J138" s="122"/>
    </row>
    <row r="139" spans="1:10" ht="12.75">
      <c r="A139" s="15" t="s">
        <v>14</v>
      </c>
      <c r="B139" s="138">
        <v>2267</v>
      </c>
      <c r="C139" s="115">
        <v>9</v>
      </c>
      <c r="D139" s="115">
        <v>100.9</v>
      </c>
      <c r="E139" s="108">
        <v>12</v>
      </c>
      <c r="F139" s="108">
        <v>16</v>
      </c>
      <c r="G139" s="119">
        <v>0.008345559999999998</v>
      </c>
      <c r="H139" s="119">
        <v>0.12517427999999997</v>
      </c>
      <c r="I139" s="120">
        <v>0</v>
      </c>
      <c r="J139" s="122"/>
    </row>
    <row r="140" spans="1:10" ht="12.75">
      <c r="A140" s="15" t="s">
        <v>14</v>
      </c>
      <c r="B140" s="135">
        <v>2404</v>
      </c>
      <c r="C140" s="135">
        <v>24</v>
      </c>
      <c r="D140" s="135">
        <v>4.9</v>
      </c>
      <c r="E140" s="108">
        <v>505</v>
      </c>
      <c r="F140" s="108">
        <v>1095</v>
      </c>
      <c r="G140" s="132">
        <v>1.6145696671171168</v>
      </c>
      <c r="H140" s="132">
        <v>6.306939062863071</v>
      </c>
      <c r="I140" s="113">
        <v>46.58385093167702</v>
      </c>
      <c r="J140" s="122"/>
    </row>
    <row r="141" spans="1:10" ht="12.75">
      <c r="A141" s="15" t="s">
        <v>14</v>
      </c>
      <c r="B141" s="135">
        <v>2404</v>
      </c>
      <c r="C141" s="115">
        <v>21</v>
      </c>
      <c r="D141" s="115">
        <v>11</v>
      </c>
      <c r="E141" s="108">
        <v>444</v>
      </c>
      <c r="F141" s="108">
        <v>792</v>
      </c>
      <c r="G141" s="132">
        <v>2.1050214000000005</v>
      </c>
      <c r="H141" s="132">
        <v>4.133827719999999</v>
      </c>
      <c r="I141" s="133">
        <v>27.883338457296265</v>
      </c>
      <c r="J141" s="122"/>
    </row>
    <row r="142" spans="1:10" ht="12.75">
      <c r="A142" s="15" t="s">
        <v>14</v>
      </c>
      <c r="B142" s="135">
        <v>2404</v>
      </c>
      <c r="C142" s="115">
        <v>19</v>
      </c>
      <c r="D142" s="115">
        <v>21.9</v>
      </c>
      <c r="E142" s="134">
        <v>546</v>
      </c>
      <c r="F142" s="134">
        <v>809</v>
      </c>
      <c r="G142" s="132">
        <v>4.3040587390243905</v>
      </c>
      <c r="H142" s="132">
        <v>4.552430740760869</v>
      </c>
      <c r="I142" s="133">
        <v>12.227928588897042</v>
      </c>
      <c r="J142" s="122"/>
    </row>
    <row r="143" spans="1:10" ht="12.75">
      <c r="A143" s="15" t="s">
        <v>14</v>
      </c>
      <c r="B143" s="135">
        <v>2404</v>
      </c>
      <c r="C143" s="115">
        <v>18</v>
      </c>
      <c r="D143" s="115">
        <v>30.5</v>
      </c>
      <c r="E143" s="137">
        <v>563</v>
      </c>
      <c r="F143" s="137">
        <v>825</v>
      </c>
      <c r="G143" s="136">
        <v>1.375329929777778</v>
      </c>
      <c r="H143" s="136">
        <v>4.426212541666667</v>
      </c>
      <c r="I143" s="133">
        <v>8.183306055646481</v>
      </c>
      <c r="J143" s="122"/>
    </row>
    <row r="144" spans="1:10" ht="12.75">
      <c r="A144" s="15" t="s">
        <v>14</v>
      </c>
      <c r="B144" s="135">
        <v>2404</v>
      </c>
      <c r="C144" s="115">
        <v>17</v>
      </c>
      <c r="D144" s="115">
        <v>39.4</v>
      </c>
      <c r="E144" s="108">
        <v>288</v>
      </c>
      <c r="F144" s="108">
        <v>1032</v>
      </c>
      <c r="G144" s="132">
        <v>1.1585265199999997</v>
      </c>
      <c r="H144" s="132">
        <v>5.65598612</v>
      </c>
      <c r="I144" s="133">
        <v>52.083333333333336</v>
      </c>
      <c r="J144" s="122"/>
    </row>
    <row r="145" spans="1:10" ht="12.75">
      <c r="A145" s="15" t="s">
        <v>14</v>
      </c>
      <c r="B145" s="135">
        <v>2404</v>
      </c>
      <c r="C145" s="115">
        <v>12</v>
      </c>
      <c r="D145" s="115">
        <v>50.4</v>
      </c>
      <c r="E145" s="108">
        <v>272</v>
      </c>
      <c r="F145" s="108">
        <v>1036</v>
      </c>
      <c r="G145" s="132">
        <v>1.4799837200000001</v>
      </c>
      <c r="H145" s="132">
        <v>6.37448936</v>
      </c>
      <c r="I145" s="133">
        <v>49.93486756404689</v>
      </c>
      <c r="J145" s="122"/>
    </row>
    <row r="146" spans="1:10" ht="12.75">
      <c r="A146" s="15" t="s">
        <v>14</v>
      </c>
      <c r="B146" s="135">
        <v>2404</v>
      </c>
      <c r="C146" s="115">
        <v>11</v>
      </c>
      <c r="D146" s="115">
        <v>60.6</v>
      </c>
      <c r="E146" s="109">
        <v>200.5</v>
      </c>
      <c r="F146" s="118">
        <v>1260</v>
      </c>
      <c r="G146" s="136">
        <v>0.6677661665714285</v>
      </c>
      <c r="H146" s="136">
        <v>6.768706679999998</v>
      </c>
      <c r="I146" s="113">
        <v>48.550621162358986</v>
      </c>
      <c r="J146" s="122"/>
    </row>
    <row r="147" spans="1:10" ht="12.75">
      <c r="A147" s="15" t="s">
        <v>14</v>
      </c>
      <c r="B147" s="135">
        <v>2404</v>
      </c>
      <c r="C147" s="115">
        <v>9</v>
      </c>
      <c r="D147" s="115">
        <v>100.6</v>
      </c>
      <c r="E147" s="108">
        <v>129</v>
      </c>
      <c r="F147" s="108">
        <v>404</v>
      </c>
      <c r="G147" s="132">
        <v>0.31523892290322575</v>
      </c>
      <c r="H147" s="132">
        <v>2.0831975534020617</v>
      </c>
      <c r="I147" s="113">
        <v>0</v>
      </c>
      <c r="J147" s="122"/>
    </row>
    <row r="148" spans="1:10" ht="12.75">
      <c r="A148" s="106" t="s">
        <v>15</v>
      </c>
      <c r="B148" s="122">
        <v>3008</v>
      </c>
      <c r="C148" s="122">
        <v>23</v>
      </c>
      <c r="D148" s="123">
        <v>3.2</v>
      </c>
      <c r="E148" s="124">
        <v>95</v>
      </c>
      <c r="F148" s="124">
        <v>15</v>
      </c>
      <c r="G148" s="110">
        <v>0.17873775</v>
      </c>
      <c r="H148" s="110">
        <v>0.06719508333333332</v>
      </c>
      <c r="I148" s="125">
        <v>71.42857142857143</v>
      </c>
      <c r="J148" s="122"/>
    </row>
    <row r="149" spans="1:10" ht="12.75">
      <c r="A149" s="106" t="s">
        <v>15</v>
      </c>
      <c r="B149" s="122">
        <v>3008</v>
      </c>
      <c r="C149" s="126">
        <v>22</v>
      </c>
      <c r="D149" s="127">
        <v>19.9</v>
      </c>
      <c r="E149" s="128">
        <v>80</v>
      </c>
      <c r="F149" s="128">
        <v>35</v>
      </c>
      <c r="G149" s="129">
        <v>0.2849658</v>
      </c>
      <c r="H149" s="129">
        <v>0.28395595</v>
      </c>
      <c r="I149" s="130">
        <v>66.66666666666667</v>
      </c>
      <c r="J149" s="126"/>
    </row>
    <row r="150" spans="1:10" ht="12.75">
      <c r="A150" s="106" t="s">
        <v>15</v>
      </c>
      <c r="B150" s="122">
        <v>3008</v>
      </c>
      <c r="C150" s="126">
        <v>18</v>
      </c>
      <c r="D150" s="127">
        <v>39.4</v>
      </c>
      <c r="E150" s="128">
        <v>250</v>
      </c>
      <c r="F150" s="128">
        <v>55</v>
      </c>
      <c r="G150" s="129">
        <v>0.7993072</v>
      </c>
      <c r="H150" s="129">
        <v>0.30318205</v>
      </c>
      <c r="I150" s="130"/>
      <c r="J150" s="126"/>
    </row>
    <row r="151" spans="1:8" ht="12.75">
      <c r="A151" s="106" t="s">
        <v>15</v>
      </c>
      <c r="B151" s="15">
        <v>3008</v>
      </c>
      <c r="C151">
        <v>13</v>
      </c>
      <c r="D151" s="104">
        <v>59.9</v>
      </c>
      <c r="E151" s="105">
        <v>150</v>
      </c>
      <c r="F151" s="105">
        <v>5</v>
      </c>
      <c r="G151" s="103">
        <v>0.2504257</v>
      </c>
      <c r="H151" s="103">
        <v>0.0184585</v>
      </c>
    </row>
    <row r="152" spans="1:8" ht="12.75">
      <c r="A152" s="106" t="s">
        <v>15</v>
      </c>
      <c r="B152" s="15">
        <v>3008</v>
      </c>
      <c r="C152">
        <v>11</v>
      </c>
      <c r="D152" s="104">
        <v>104.1</v>
      </c>
      <c r="E152" s="105">
        <v>30</v>
      </c>
      <c r="F152" s="105">
        <v>5</v>
      </c>
      <c r="G152" s="103">
        <v>0.05260719999999999</v>
      </c>
      <c r="H152" s="103">
        <v>0.0146072</v>
      </c>
    </row>
    <row r="153" spans="1:9" ht="12.75">
      <c r="A153" s="106" t="s">
        <v>15</v>
      </c>
      <c r="B153">
        <v>3013</v>
      </c>
      <c r="C153">
        <v>23</v>
      </c>
      <c r="D153" s="104">
        <v>5.1</v>
      </c>
      <c r="E153" s="105">
        <v>170</v>
      </c>
      <c r="F153" s="105">
        <v>85</v>
      </c>
      <c r="G153" s="103">
        <v>0.6698668499999999</v>
      </c>
      <c r="H153" s="103">
        <v>0.5780835499999999</v>
      </c>
      <c r="I153" s="102">
        <v>7.6923076923076925</v>
      </c>
    </row>
    <row r="154" spans="1:8" ht="12.75">
      <c r="A154" s="106" t="s">
        <v>15</v>
      </c>
      <c r="B154">
        <v>3013</v>
      </c>
      <c r="C154">
        <v>22</v>
      </c>
      <c r="D154" s="104">
        <v>20</v>
      </c>
      <c r="E154" s="105">
        <v>20</v>
      </c>
      <c r="F154" s="105">
        <v>5</v>
      </c>
      <c r="G154" s="103">
        <v>0.0860358</v>
      </c>
      <c r="H154" s="103">
        <v>0.02010295</v>
      </c>
    </row>
    <row r="155" spans="1:8" ht="12.75">
      <c r="A155" s="106" t="s">
        <v>15</v>
      </c>
      <c r="B155">
        <v>3013</v>
      </c>
      <c r="C155">
        <v>18</v>
      </c>
      <c r="D155" s="104">
        <v>36.6</v>
      </c>
      <c r="E155" s="105">
        <v>65</v>
      </c>
      <c r="F155" s="105">
        <v>5</v>
      </c>
      <c r="G155" s="103">
        <v>0.1421903</v>
      </c>
      <c r="H155" s="103">
        <v>0.0056202</v>
      </c>
    </row>
    <row r="156" spans="1:9" ht="12.75">
      <c r="A156" s="106" t="s">
        <v>15</v>
      </c>
      <c r="B156">
        <v>3013</v>
      </c>
      <c r="C156">
        <v>12</v>
      </c>
      <c r="D156" s="104">
        <v>79.5</v>
      </c>
      <c r="E156" s="105">
        <v>160</v>
      </c>
      <c r="F156" s="105">
        <v>15</v>
      </c>
      <c r="G156" s="103">
        <v>0.336433</v>
      </c>
      <c r="H156" s="103">
        <v>0.030615649999999998</v>
      </c>
      <c r="I156" s="102">
        <v>10.526315789473683</v>
      </c>
    </row>
    <row r="157" spans="1:8" ht="12.75">
      <c r="A157" s="106" t="s">
        <v>15</v>
      </c>
      <c r="B157">
        <v>3013</v>
      </c>
      <c r="C157">
        <v>11</v>
      </c>
      <c r="D157" s="104">
        <v>99.6</v>
      </c>
      <c r="E157" s="105">
        <v>40</v>
      </c>
      <c r="F157" s="105">
        <v>0</v>
      </c>
      <c r="G157" s="103">
        <v>0.0837387</v>
      </c>
      <c r="H157" s="103">
        <v>0</v>
      </c>
    </row>
    <row r="158" spans="1:9" ht="12.75">
      <c r="A158" s="106" t="s">
        <v>15</v>
      </c>
      <c r="B158">
        <v>3016</v>
      </c>
      <c r="C158">
        <v>23</v>
      </c>
      <c r="D158" s="104">
        <v>4.2</v>
      </c>
      <c r="E158" s="105">
        <v>115</v>
      </c>
      <c r="F158" s="105">
        <v>10</v>
      </c>
      <c r="G158" s="103">
        <v>0.3719793</v>
      </c>
      <c r="H158" s="103">
        <v>0.0276395</v>
      </c>
      <c r="I158" s="102">
        <v>0</v>
      </c>
    </row>
    <row r="159" spans="1:8" ht="12.75">
      <c r="A159" s="106" t="s">
        <v>15</v>
      </c>
      <c r="B159">
        <v>3016</v>
      </c>
      <c r="C159">
        <v>18</v>
      </c>
      <c r="D159" s="104">
        <v>39.5</v>
      </c>
      <c r="E159" s="105">
        <v>120</v>
      </c>
      <c r="F159" s="105">
        <v>30</v>
      </c>
      <c r="G159" s="103">
        <v>0.27843930000000006</v>
      </c>
      <c r="H159" s="103">
        <v>0.06670266666666667</v>
      </c>
    </row>
    <row r="160" spans="1:9" ht="12.75">
      <c r="A160" s="106" t="s">
        <v>15</v>
      </c>
      <c r="B160">
        <v>3016</v>
      </c>
      <c r="C160">
        <v>13</v>
      </c>
      <c r="D160" s="104">
        <v>60.4</v>
      </c>
      <c r="E160" s="105">
        <v>90</v>
      </c>
      <c r="F160" s="105">
        <v>5</v>
      </c>
      <c r="G160" s="103">
        <v>0.1744561</v>
      </c>
      <c r="H160" s="103">
        <v>0.02242665</v>
      </c>
      <c r="I160" s="102">
        <v>24</v>
      </c>
    </row>
    <row r="161" spans="1:8" ht="12.75">
      <c r="A161" s="106" t="s">
        <v>15</v>
      </c>
      <c r="B161">
        <v>3016</v>
      </c>
      <c r="C161">
        <v>11</v>
      </c>
      <c r="D161" s="104">
        <v>99.4</v>
      </c>
      <c r="E161" s="105">
        <v>60</v>
      </c>
      <c r="F161" s="105">
        <v>20</v>
      </c>
      <c r="G161" s="103">
        <v>0.09618940000000001</v>
      </c>
      <c r="H161" s="103">
        <v>0.0265164</v>
      </c>
    </row>
    <row r="162" spans="1:9" ht="12.75">
      <c r="A162" s="106" t="s">
        <v>15</v>
      </c>
      <c r="B162">
        <v>3021</v>
      </c>
      <c r="C162">
        <v>23</v>
      </c>
      <c r="D162" s="104">
        <v>6.2</v>
      </c>
      <c r="E162" s="105">
        <v>200</v>
      </c>
      <c r="F162" s="105">
        <v>0</v>
      </c>
      <c r="G162" s="103">
        <v>0.98184305</v>
      </c>
      <c r="H162" s="103">
        <v>0</v>
      </c>
      <c r="I162" s="102">
        <v>3.4482758620689653</v>
      </c>
    </row>
    <row r="163" spans="1:8" ht="12.75">
      <c r="A163" s="106" t="s">
        <v>15</v>
      </c>
      <c r="B163">
        <v>3021</v>
      </c>
      <c r="C163">
        <v>22</v>
      </c>
      <c r="D163" s="104">
        <v>20.1</v>
      </c>
      <c r="E163" s="105">
        <v>115</v>
      </c>
      <c r="F163" s="105">
        <v>0</v>
      </c>
      <c r="G163" s="103">
        <v>0.3793255</v>
      </c>
      <c r="H163" s="103">
        <v>0</v>
      </c>
    </row>
    <row r="164" spans="1:9" ht="12.75">
      <c r="A164" s="106" t="s">
        <v>15</v>
      </c>
      <c r="B164">
        <v>3021</v>
      </c>
      <c r="C164">
        <v>18</v>
      </c>
      <c r="D164" s="104">
        <v>40.2</v>
      </c>
      <c r="E164" s="105">
        <v>185</v>
      </c>
      <c r="F164" s="105">
        <v>10</v>
      </c>
      <c r="G164" s="103">
        <v>0.2852223</v>
      </c>
      <c r="H164" s="103">
        <v>0.01709335</v>
      </c>
      <c r="I164" s="102">
        <v>12.5</v>
      </c>
    </row>
    <row r="165" spans="1:8" ht="12.75">
      <c r="A165" s="106" t="s">
        <v>15</v>
      </c>
      <c r="B165">
        <v>3021</v>
      </c>
      <c r="C165">
        <v>13</v>
      </c>
      <c r="D165" s="104">
        <v>60.5</v>
      </c>
      <c r="E165" s="105">
        <v>30</v>
      </c>
      <c r="F165" s="105">
        <v>20</v>
      </c>
      <c r="G165" s="103">
        <v>0.0819052</v>
      </c>
      <c r="H165" s="103">
        <v>0.08729803333333332</v>
      </c>
    </row>
    <row r="166" spans="1:8" ht="12.75">
      <c r="A166" s="106" t="s">
        <v>15</v>
      </c>
      <c r="B166">
        <v>3021</v>
      </c>
      <c r="C166">
        <v>11</v>
      </c>
      <c r="D166" s="104">
        <v>101.2</v>
      </c>
      <c r="E166" s="105">
        <v>20</v>
      </c>
      <c r="F166" s="105">
        <v>25</v>
      </c>
      <c r="G166" s="103">
        <v>0.040325599999999996</v>
      </c>
      <c r="H166" s="103">
        <v>0.05598255</v>
      </c>
    </row>
    <row r="167" spans="1:9" ht="12.75">
      <c r="A167" s="106" t="s">
        <v>15</v>
      </c>
      <c r="B167">
        <v>3025</v>
      </c>
      <c r="C167">
        <v>24</v>
      </c>
      <c r="D167" s="104">
        <v>5.6</v>
      </c>
      <c r="E167" s="105">
        <v>95</v>
      </c>
      <c r="F167" s="105">
        <v>5</v>
      </c>
      <c r="G167" s="103">
        <v>0.1427318</v>
      </c>
      <c r="H167" s="103">
        <v>0.0069083999999999994</v>
      </c>
      <c r="I167" s="102">
        <v>5</v>
      </c>
    </row>
    <row r="168" spans="1:8" ht="12.75">
      <c r="A168" s="106" t="s">
        <v>15</v>
      </c>
      <c r="B168">
        <v>3025</v>
      </c>
      <c r="C168">
        <v>23</v>
      </c>
      <c r="D168" s="104">
        <v>20.1</v>
      </c>
      <c r="E168" s="105">
        <v>135</v>
      </c>
      <c r="F168" s="105">
        <v>20</v>
      </c>
      <c r="G168" s="103">
        <v>0.37539059999999996</v>
      </c>
      <c r="H168" s="103">
        <v>0.06057864999999999</v>
      </c>
    </row>
    <row r="169" spans="1:8" ht="12.75">
      <c r="A169" s="106" t="s">
        <v>15</v>
      </c>
      <c r="B169">
        <v>3025</v>
      </c>
      <c r="C169">
        <v>22</v>
      </c>
      <c r="D169" s="104">
        <v>40.6</v>
      </c>
      <c r="E169" s="105">
        <v>280</v>
      </c>
      <c r="F169" s="105">
        <v>90</v>
      </c>
      <c r="G169" s="103">
        <v>0.42487230000000004</v>
      </c>
      <c r="H169" s="103">
        <v>0.10185425</v>
      </c>
    </row>
    <row r="170" spans="1:8" ht="12.75">
      <c r="A170" s="106" t="s">
        <v>15</v>
      </c>
      <c r="B170">
        <v>3025</v>
      </c>
      <c r="C170">
        <v>21</v>
      </c>
      <c r="D170" s="104">
        <v>60.3</v>
      </c>
      <c r="E170" s="105">
        <v>335</v>
      </c>
      <c r="F170" s="105">
        <v>40</v>
      </c>
      <c r="G170" s="103">
        <v>0.7223809499999999</v>
      </c>
      <c r="H170" s="103">
        <v>0.05451385</v>
      </c>
    </row>
    <row r="171" spans="1:8" ht="12.75">
      <c r="A171" s="106" t="s">
        <v>15</v>
      </c>
      <c r="B171">
        <v>3025</v>
      </c>
      <c r="C171">
        <v>19</v>
      </c>
      <c r="D171" s="104">
        <v>100.5</v>
      </c>
      <c r="E171" s="105">
        <v>5</v>
      </c>
      <c r="F171" s="105">
        <v>10</v>
      </c>
      <c r="G171" s="103">
        <v>0.0019589</v>
      </c>
      <c r="H171" s="103">
        <v>0.0162108</v>
      </c>
    </row>
    <row r="172" spans="1:9" ht="12.75">
      <c r="A172" s="106" t="s">
        <v>15</v>
      </c>
      <c r="B172">
        <v>3029</v>
      </c>
      <c r="C172">
        <v>23</v>
      </c>
      <c r="D172" s="104">
        <v>5.1</v>
      </c>
      <c r="E172" s="105">
        <v>45</v>
      </c>
      <c r="F172" s="105">
        <v>5</v>
      </c>
      <c r="G172" s="103">
        <v>0.16702140000000001</v>
      </c>
      <c r="H172" s="103">
        <v>0.03215465</v>
      </c>
      <c r="I172" s="102">
        <v>50</v>
      </c>
    </row>
    <row r="173" spans="1:8" ht="12.75">
      <c r="A173" s="106" t="s">
        <v>15</v>
      </c>
      <c r="B173">
        <v>3029</v>
      </c>
      <c r="C173">
        <v>22</v>
      </c>
      <c r="D173" s="104">
        <v>19.6</v>
      </c>
      <c r="E173" s="105">
        <v>10</v>
      </c>
      <c r="F173" s="105">
        <v>0</v>
      </c>
      <c r="G173" s="103">
        <v>0.0289522</v>
      </c>
      <c r="H173" s="103">
        <v>0</v>
      </c>
    </row>
    <row r="174" spans="1:8" ht="12.75">
      <c r="A174" s="106" t="s">
        <v>15</v>
      </c>
      <c r="B174">
        <v>3029</v>
      </c>
      <c r="C174">
        <v>18</v>
      </c>
      <c r="D174" s="104">
        <v>39</v>
      </c>
      <c r="E174" s="105">
        <v>135</v>
      </c>
      <c r="F174" s="105">
        <v>15</v>
      </c>
      <c r="G174" s="103">
        <v>0.2812437</v>
      </c>
      <c r="H174" s="103">
        <v>0.1596</v>
      </c>
    </row>
    <row r="175" spans="1:9" ht="12.75">
      <c r="A175" s="106" t="s">
        <v>15</v>
      </c>
      <c r="B175">
        <v>3029</v>
      </c>
      <c r="C175">
        <v>13</v>
      </c>
      <c r="D175" s="104">
        <v>59</v>
      </c>
      <c r="E175" s="105">
        <v>130</v>
      </c>
      <c r="F175" s="105">
        <v>30</v>
      </c>
      <c r="G175" s="103">
        <v>0.1683533</v>
      </c>
      <c r="H175" s="103">
        <v>0.044330800000000004</v>
      </c>
      <c r="I175" s="102">
        <v>0</v>
      </c>
    </row>
    <row r="176" spans="1:8" ht="12.75">
      <c r="A176" s="106" t="s">
        <v>15</v>
      </c>
      <c r="B176">
        <v>3029</v>
      </c>
      <c r="C176">
        <v>11</v>
      </c>
      <c r="D176" s="104">
        <v>99.4</v>
      </c>
      <c r="E176" s="105">
        <v>30</v>
      </c>
      <c r="F176" s="105">
        <v>15</v>
      </c>
      <c r="G176" s="103">
        <v>0.08492999999999999</v>
      </c>
      <c r="H176" s="103">
        <v>0.23657375</v>
      </c>
    </row>
    <row r="177" spans="1:9" ht="12.75">
      <c r="A177" s="106" t="s">
        <v>15</v>
      </c>
      <c r="B177">
        <v>3031</v>
      </c>
      <c r="C177">
        <v>24</v>
      </c>
      <c r="D177" s="104">
        <v>5.9</v>
      </c>
      <c r="E177" s="105">
        <v>205</v>
      </c>
      <c r="F177" s="105">
        <v>15</v>
      </c>
      <c r="G177" s="103">
        <v>0.48799980000000004</v>
      </c>
      <c r="H177" s="103">
        <v>0.0415492</v>
      </c>
      <c r="I177" s="102">
        <v>6.9</v>
      </c>
    </row>
    <row r="178" spans="1:8" ht="12.75">
      <c r="A178" s="106" t="s">
        <v>15</v>
      </c>
      <c r="B178">
        <v>3031</v>
      </c>
      <c r="C178">
        <v>23</v>
      </c>
      <c r="D178" s="104">
        <v>19.2</v>
      </c>
      <c r="E178" s="105">
        <v>115</v>
      </c>
      <c r="F178" s="105">
        <v>0</v>
      </c>
      <c r="G178" s="103">
        <v>0.28521660000000004</v>
      </c>
      <c r="H178" s="103">
        <v>0</v>
      </c>
    </row>
    <row r="179" spans="1:8" ht="12.75">
      <c r="A179" s="106" t="s">
        <v>15</v>
      </c>
      <c r="B179">
        <v>3031</v>
      </c>
      <c r="C179">
        <v>22</v>
      </c>
      <c r="D179" s="104">
        <v>40.3</v>
      </c>
      <c r="E179" s="105">
        <v>135</v>
      </c>
      <c r="F179" s="105">
        <v>25</v>
      </c>
      <c r="G179" s="103">
        <v>0.30090680000000003</v>
      </c>
      <c r="H179" s="103">
        <v>0.057760000000000006</v>
      </c>
    </row>
    <row r="180" spans="1:9" ht="12.75">
      <c r="A180" s="106" t="s">
        <v>15</v>
      </c>
      <c r="B180">
        <v>3031</v>
      </c>
      <c r="C180">
        <v>21</v>
      </c>
      <c r="D180" s="104">
        <v>60.8</v>
      </c>
      <c r="E180" s="105">
        <v>100</v>
      </c>
      <c r="F180" s="105">
        <v>15</v>
      </c>
      <c r="G180" s="103">
        <v>0.34490415</v>
      </c>
      <c r="H180" s="103">
        <v>0.055568349999999996</v>
      </c>
      <c r="I180" s="102">
        <v>35.483870967741936</v>
      </c>
    </row>
    <row r="181" spans="1:8" ht="12.75">
      <c r="A181" s="106" t="s">
        <v>15</v>
      </c>
      <c r="B181">
        <v>3031</v>
      </c>
      <c r="C181">
        <v>19</v>
      </c>
      <c r="D181" s="104">
        <v>99.5</v>
      </c>
      <c r="E181" s="105">
        <v>20</v>
      </c>
      <c r="F181" s="105">
        <v>0</v>
      </c>
      <c r="G181" s="103">
        <v>0.0579044</v>
      </c>
      <c r="H181" s="103">
        <v>0</v>
      </c>
    </row>
    <row r="182" spans="1:9" ht="12.75">
      <c r="A182" s="106" t="s">
        <v>15</v>
      </c>
      <c r="B182">
        <v>3032</v>
      </c>
      <c r="C182">
        <v>24</v>
      </c>
      <c r="D182" s="104">
        <v>4.8</v>
      </c>
      <c r="E182" s="105">
        <v>210</v>
      </c>
      <c r="F182" s="105">
        <v>0</v>
      </c>
      <c r="G182" s="103">
        <v>1.22610325</v>
      </c>
      <c r="H182" s="103">
        <v>0</v>
      </c>
      <c r="I182" s="102">
        <v>11.11111111111111</v>
      </c>
    </row>
    <row r="183" spans="1:8" ht="12.75">
      <c r="A183" s="106" t="s">
        <v>15</v>
      </c>
      <c r="B183">
        <v>3032</v>
      </c>
      <c r="C183">
        <v>23</v>
      </c>
      <c r="D183" s="104">
        <v>19.5</v>
      </c>
      <c r="E183" s="105">
        <v>120</v>
      </c>
      <c r="F183" s="105">
        <v>0</v>
      </c>
      <c r="G183" s="103">
        <v>0.5750635</v>
      </c>
      <c r="H183" s="103">
        <v>0</v>
      </c>
    </row>
    <row r="184" spans="1:8" ht="12.75">
      <c r="A184" s="106" t="s">
        <v>15</v>
      </c>
      <c r="B184">
        <v>3032</v>
      </c>
      <c r="C184">
        <v>21</v>
      </c>
      <c r="D184" s="104">
        <v>40.3</v>
      </c>
      <c r="E184" s="105">
        <v>255</v>
      </c>
      <c r="F184" s="105">
        <v>35</v>
      </c>
      <c r="G184" s="103">
        <v>0.5696181</v>
      </c>
      <c r="H184" s="103">
        <v>0.1483365328125</v>
      </c>
    </row>
    <row r="185" spans="1:8" ht="12.75">
      <c r="A185" s="106" t="s">
        <v>15</v>
      </c>
      <c r="B185">
        <v>3032</v>
      </c>
      <c r="C185">
        <v>19</v>
      </c>
      <c r="D185" s="104">
        <v>59.3</v>
      </c>
      <c r="E185" s="105">
        <v>180</v>
      </c>
      <c r="F185" s="105">
        <v>25</v>
      </c>
      <c r="G185" s="103">
        <v>0.33415775000000003</v>
      </c>
      <c r="H185" s="103">
        <v>0.2521544328125</v>
      </c>
    </row>
    <row r="186" spans="1:8" ht="12.75">
      <c r="A186" s="106" t="s">
        <v>15</v>
      </c>
      <c r="B186">
        <v>3032</v>
      </c>
      <c r="C186">
        <v>17</v>
      </c>
      <c r="D186" s="104">
        <v>99.5</v>
      </c>
      <c r="E186" s="105">
        <v>25</v>
      </c>
      <c r="F186" s="105">
        <v>5</v>
      </c>
      <c r="G186" s="103">
        <v>0.023799400000000002</v>
      </c>
      <c r="H186" s="103">
        <v>0.0146072</v>
      </c>
    </row>
    <row r="187" spans="1:9" ht="12.75">
      <c r="A187" s="106" t="s">
        <v>15</v>
      </c>
      <c r="B187">
        <v>3034</v>
      </c>
      <c r="C187">
        <v>23</v>
      </c>
      <c r="D187" s="104">
        <v>4</v>
      </c>
      <c r="E187" s="105">
        <v>155</v>
      </c>
      <c r="F187" s="105">
        <v>15</v>
      </c>
      <c r="G187" s="103">
        <v>0.5838339</v>
      </c>
      <c r="H187" s="103">
        <v>1.2543106</v>
      </c>
      <c r="I187" s="102">
        <v>20</v>
      </c>
    </row>
    <row r="188" spans="1:8" ht="12.75">
      <c r="A188" s="106" t="s">
        <v>15</v>
      </c>
      <c r="B188">
        <v>3034</v>
      </c>
      <c r="C188">
        <v>22</v>
      </c>
      <c r="D188" s="104">
        <v>20</v>
      </c>
      <c r="E188" s="105">
        <v>180</v>
      </c>
      <c r="F188" s="105">
        <v>30</v>
      </c>
      <c r="G188" s="103">
        <v>0.6374034499999999</v>
      </c>
      <c r="H188" s="103">
        <v>0.07236625</v>
      </c>
    </row>
    <row r="189" spans="1:8" ht="12.75">
      <c r="A189" s="106" t="s">
        <v>15</v>
      </c>
      <c r="B189">
        <v>3034</v>
      </c>
      <c r="C189">
        <v>18</v>
      </c>
      <c r="D189" s="104">
        <v>40.6</v>
      </c>
      <c r="E189" s="105">
        <v>195</v>
      </c>
      <c r="F189" s="105">
        <v>35</v>
      </c>
      <c r="G189" s="103">
        <v>0.7363088999999998</v>
      </c>
      <c r="H189" s="103">
        <v>0.11408265</v>
      </c>
    </row>
    <row r="190" spans="1:9" ht="12.75">
      <c r="A190" s="106" t="s">
        <v>15</v>
      </c>
      <c r="B190">
        <v>3034</v>
      </c>
      <c r="C190">
        <v>13</v>
      </c>
      <c r="D190" s="104">
        <v>60.2</v>
      </c>
      <c r="E190" s="105">
        <v>250</v>
      </c>
      <c r="F190" s="105">
        <v>30</v>
      </c>
      <c r="G190" s="103">
        <v>0.67771385</v>
      </c>
      <c r="H190" s="103">
        <v>0.10186944999999999</v>
      </c>
      <c r="I190" s="102">
        <v>2.1739130434782608</v>
      </c>
    </row>
    <row r="191" spans="1:8" ht="12.75">
      <c r="A191" s="106" t="s">
        <v>15</v>
      </c>
      <c r="B191">
        <v>3034</v>
      </c>
      <c r="C191">
        <v>11</v>
      </c>
      <c r="D191" s="104">
        <v>99.8</v>
      </c>
      <c r="E191" s="105">
        <v>35</v>
      </c>
      <c r="F191" s="105">
        <v>10</v>
      </c>
      <c r="G191" s="103">
        <v>0.10008819999999999</v>
      </c>
      <c r="H191" s="103">
        <v>0.024995449999999995</v>
      </c>
    </row>
    <row r="192" spans="1:9" ht="12.75">
      <c r="A192" s="106" t="s">
        <v>15</v>
      </c>
      <c r="B192">
        <v>3036</v>
      </c>
      <c r="C192">
        <v>24</v>
      </c>
      <c r="D192" s="104">
        <v>4</v>
      </c>
      <c r="E192" s="105">
        <v>80</v>
      </c>
      <c r="F192" s="105">
        <v>0</v>
      </c>
      <c r="G192" s="103">
        <v>0.30859220000000004</v>
      </c>
      <c r="H192" s="103">
        <v>0</v>
      </c>
      <c r="I192" s="102">
        <v>0</v>
      </c>
    </row>
    <row r="193" spans="1:8" ht="12.75">
      <c r="A193" s="106" t="s">
        <v>15</v>
      </c>
      <c r="B193">
        <v>3036</v>
      </c>
      <c r="C193">
        <v>23</v>
      </c>
      <c r="D193" s="104">
        <v>19.2</v>
      </c>
      <c r="E193" s="105">
        <v>100</v>
      </c>
      <c r="F193" s="105">
        <v>10</v>
      </c>
      <c r="G193" s="103">
        <v>0.3370961</v>
      </c>
      <c r="H193" s="103">
        <v>0.07666025</v>
      </c>
    </row>
    <row r="194" spans="1:8" ht="12.75">
      <c r="A194" s="106" t="s">
        <v>15</v>
      </c>
      <c r="B194">
        <v>3036</v>
      </c>
      <c r="C194">
        <v>22</v>
      </c>
      <c r="D194" s="104">
        <v>38.8</v>
      </c>
      <c r="E194" s="105">
        <v>80</v>
      </c>
      <c r="F194" s="105">
        <v>30</v>
      </c>
      <c r="G194" s="103">
        <v>0.1570198</v>
      </c>
      <c r="H194" s="103">
        <v>0.09390844999999999</v>
      </c>
    </row>
    <row r="195" spans="1:9" ht="12.75">
      <c r="A195" s="106" t="s">
        <v>15</v>
      </c>
      <c r="B195">
        <v>3036</v>
      </c>
      <c r="C195">
        <v>21</v>
      </c>
      <c r="D195" s="104">
        <v>61.5</v>
      </c>
      <c r="E195" s="105">
        <v>225</v>
      </c>
      <c r="F195" s="105">
        <v>85</v>
      </c>
      <c r="G195" s="103">
        <v>0.497781</v>
      </c>
      <c r="H195" s="103">
        <v>0.22210810000000003</v>
      </c>
      <c r="I195" s="102">
        <v>52.38095238095239</v>
      </c>
    </row>
    <row r="196" spans="1:8" ht="12.75">
      <c r="A196" s="106" t="s">
        <v>15</v>
      </c>
      <c r="B196">
        <v>3036</v>
      </c>
      <c r="C196">
        <v>19</v>
      </c>
      <c r="D196" s="104">
        <v>99.2</v>
      </c>
      <c r="E196" s="105">
        <v>35</v>
      </c>
      <c r="F196" s="105">
        <v>5</v>
      </c>
      <c r="G196" s="103">
        <v>0.0893893</v>
      </c>
      <c r="H196" s="103">
        <v>0.07321555</v>
      </c>
    </row>
    <row r="197" spans="1:9" ht="12.75">
      <c r="A197" s="106" t="s">
        <v>15</v>
      </c>
      <c r="B197">
        <v>3043</v>
      </c>
      <c r="C197">
        <v>23</v>
      </c>
      <c r="D197" s="104">
        <v>5</v>
      </c>
      <c r="E197" s="105">
        <v>70</v>
      </c>
      <c r="F197" s="105">
        <v>0</v>
      </c>
      <c r="G197" s="103">
        <v>0.1626345</v>
      </c>
      <c r="H197" s="103">
        <v>0</v>
      </c>
      <c r="I197" s="102">
        <v>7.142857142857142</v>
      </c>
    </row>
    <row r="198" spans="1:8" ht="12.75">
      <c r="A198" s="106" t="s">
        <v>15</v>
      </c>
      <c r="B198">
        <v>3043</v>
      </c>
      <c r="C198">
        <v>22</v>
      </c>
      <c r="D198" s="104">
        <v>18.7</v>
      </c>
      <c r="E198" s="105">
        <v>145</v>
      </c>
      <c r="F198" s="105">
        <v>10</v>
      </c>
      <c r="G198" s="103">
        <v>0.9216614999999999</v>
      </c>
      <c r="H198" s="103">
        <v>0.08782274999999999</v>
      </c>
    </row>
    <row r="199" spans="1:9" ht="12.75">
      <c r="A199" s="106" t="s">
        <v>15</v>
      </c>
      <c r="B199">
        <v>3043</v>
      </c>
      <c r="C199">
        <v>13</v>
      </c>
      <c r="D199" s="104">
        <v>60.4</v>
      </c>
      <c r="E199" s="105">
        <v>245</v>
      </c>
      <c r="F199" s="105">
        <v>30</v>
      </c>
      <c r="G199" s="103">
        <v>1.0405882</v>
      </c>
      <c r="H199" s="103">
        <v>0.12527554999999999</v>
      </c>
      <c r="I199" s="102">
        <v>21.951219512195124</v>
      </c>
    </row>
    <row r="200" spans="1:8" ht="12.75">
      <c r="A200" s="106" t="s">
        <v>15</v>
      </c>
      <c r="B200">
        <v>3043</v>
      </c>
      <c r="C200">
        <v>11</v>
      </c>
      <c r="D200" s="104">
        <v>100.5</v>
      </c>
      <c r="E200" s="105">
        <v>30</v>
      </c>
      <c r="F200" s="105">
        <v>10</v>
      </c>
      <c r="G200" s="103">
        <v>0.0867103</v>
      </c>
      <c r="H200" s="103">
        <v>0.0146072</v>
      </c>
    </row>
    <row r="201" spans="1:9" ht="12.75">
      <c r="A201" s="106" t="s">
        <v>15</v>
      </c>
      <c r="B201">
        <v>3046</v>
      </c>
      <c r="C201">
        <v>24</v>
      </c>
      <c r="D201" s="104">
        <v>7.9</v>
      </c>
      <c r="E201" s="105">
        <v>165</v>
      </c>
      <c r="F201" s="105">
        <v>15</v>
      </c>
      <c r="G201" s="103">
        <v>0.42944750000000004</v>
      </c>
      <c r="H201" s="103">
        <v>0.0451554</v>
      </c>
      <c r="I201" s="102">
        <v>12.82051282051282</v>
      </c>
    </row>
    <row r="202" spans="1:8" ht="12.75">
      <c r="A202" s="106" t="s">
        <v>15</v>
      </c>
      <c r="B202">
        <v>3046</v>
      </c>
      <c r="C202">
        <v>23</v>
      </c>
      <c r="D202" s="104">
        <v>21.1</v>
      </c>
      <c r="E202" s="105">
        <v>170</v>
      </c>
      <c r="F202" s="105">
        <v>5</v>
      </c>
      <c r="G202" s="103">
        <v>0.7902347000000001</v>
      </c>
      <c r="H202" s="103">
        <v>0.00248615</v>
      </c>
    </row>
    <row r="203" spans="1:8" ht="12.75">
      <c r="A203" s="106" t="s">
        <v>15</v>
      </c>
      <c r="B203">
        <v>3046</v>
      </c>
      <c r="C203">
        <v>21</v>
      </c>
      <c r="D203" s="104">
        <v>40.6</v>
      </c>
      <c r="E203" s="105">
        <v>260</v>
      </c>
      <c r="F203" s="105">
        <v>20</v>
      </c>
      <c r="G203" s="103">
        <v>0.9633788499999998</v>
      </c>
      <c r="H203" s="103">
        <v>0.04595245</v>
      </c>
    </row>
    <row r="204" spans="1:9" ht="12.75">
      <c r="A204" s="106" t="s">
        <v>15</v>
      </c>
      <c r="B204">
        <v>3046</v>
      </c>
      <c r="C204">
        <v>19</v>
      </c>
      <c r="D204" s="104">
        <v>59.1</v>
      </c>
      <c r="E204" s="105">
        <v>520</v>
      </c>
      <c r="F204" s="105">
        <v>25</v>
      </c>
      <c r="G204" s="103">
        <v>1.2471429</v>
      </c>
      <c r="H204" s="103">
        <v>0.043685749999999995</v>
      </c>
      <c r="I204" s="102">
        <v>35.8974358974359</v>
      </c>
    </row>
    <row r="205" spans="1:8" ht="12.75">
      <c r="A205" s="106" t="s">
        <v>15</v>
      </c>
      <c r="B205">
        <v>3046</v>
      </c>
      <c r="C205">
        <v>17</v>
      </c>
      <c r="D205" s="104">
        <v>98</v>
      </c>
      <c r="E205" s="105">
        <v>90</v>
      </c>
      <c r="F205" s="105">
        <v>40</v>
      </c>
      <c r="G205" s="103">
        <v>0.20342824999999998</v>
      </c>
      <c r="H205" s="103">
        <v>0.1322362</v>
      </c>
    </row>
    <row r="206" spans="1:9" ht="12.75">
      <c r="A206" s="106" t="s">
        <v>15</v>
      </c>
      <c r="B206">
        <v>3054</v>
      </c>
      <c r="C206">
        <v>24</v>
      </c>
      <c r="D206" s="104">
        <v>8.5</v>
      </c>
      <c r="E206" s="105">
        <v>110</v>
      </c>
      <c r="F206" s="105">
        <v>5</v>
      </c>
      <c r="G206" s="103">
        <v>0.293607</v>
      </c>
      <c r="H206" s="103">
        <v>0.03215465</v>
      </c>
      <c r="I206" s="102">
        <v>6.8181818181818175</v>
      </c>
    </row>
    <row r="207" spans="1:8" ht="12.75">
      <c r="A207" s="106" t="s">
        <v>15</v>
      </c>
      <c r="B207">
        <v>3054</v>
      </c>
      <c r="C207">
        <v>23</v>
      </c>
      <c r="D207" s="104">
        <v>19.9</v>
      </c>
      <c r="E207" s="105">
        <v>160</v>
      </c>
      <c r="F207" s="105">
        <v>15</v>
      </c>
      <c r="G207" s="103">
        <v>0.46237354999999997</v>
      </c>
      <c r="H207" s="103">
        <v>0.2866283</v>
      </c>
    </row>
    <row r="208" spans="1:9" ht="12.75">
      <c r="A208" s="106" t="s">
        <v>15</v>
      </c>
      <c r="B208">
        <v>3054</v>
      </c>
      <c r="C208">
        <v>21</v>
      </c>
      <c r="D208" s="104">
        <v>39.8</v>
      </c>
      <c r="E208" s="105">
        <v>145</v>
      </c>
      <c r="F208" s="105">
        <v>5</v>
      </c>
      <c r="G208" s="103">
        <v>0.35531899999999994</v>
      </c>
      <c r="H208" s="103">
        <v>0.03215465</v>
      </c>
      <c r="I208" s="102">
        <v>2.1</v>
      </c>
    </row>
    <row r="209" spans="1:9" ht="12.75">
      <c r="A209" s="106" t="s">
        <v>15</v>
      </c>
      <c r="B209">
        <v>3054</v>
      </c>
      <c r="C209">
        <v>19</v>
      </c>
      <c r="D209" s="104">
        <v>57.7</v>
      </c>
      <c r="E209" s="105">
        <v>225</v>
      </c>
      <c r="F209" s="105">
        <v>5</v>
      </c>
      <c r="G209" s="103">
        <v>0.91229545</v>
      </c>
      <c r="H209" s="103">
        <v>0.0016035999999999997</v>
      </c>
      <c r="I209" s="102">
        <v>24.4</v>
      </c>
    </row>
    <row r="210" spans="1:8" ht="12.75">
      <c r="A210" s="106" t="s">
        <v>15</v>
      </c>
      <c r="B210">
        <v>3054</v>
      </c>
      <c r="C210">
        <v>17</v>
      </c>
      <c r="D210" s="104">
        <v>99.3</v>
      </c>
      <c r="E210" s="105">
        <v>25</v>
      </c>
      <c r="F210" s="105">
        <v>20</v>
      </c>
      <c r="G210" s="103">
        <v>0.0460123</v>
      </c>
      <c r="H210" s="103">
        <v>0.02491375</v>
      </c>
    </row>
    <row r="211" spans="1:9" ht="12.75">
      <c r="A211" s="106" t="s">
        <v>15</v>
      </c>
      <c r="B211">
        <v>3058</v>
      </c>
      <c r="C211">
        <v>24</v>
      </c>
      <c r="D211" s="104">
        <v>4.7</v>
      </c>
      <c r="E211" s="105">
        <v>220</v>
      </c>
      <c r="F211" s="105">
        <v>0</v>
      </c>
      <c r="G211" s="103">
        <v>0.7625963499999999</v>
      </c>
      <c r="H211" s="103">
        <v>0</v>
      </c>
      <c r="I211" s="102">
        <v>5.6</v>
      </c>
    </row>
    <row r="212" spans="1:9" ht="12.75">
      <c r="A212" s="106" t="s">
        <v>15</v>
      </c>
      <c r="B212">
        <v>3058</v>
      </c>
      <c r="C212">
        <v>23</v>
      </c>
      <c r="D212" s="104">
        <v>19.4</v>
      </c>
      <c r="E212" s="105">
        <v>90</v>
      </c>
      <c r="F212" s="105">
        <v>0</v>
      </c>
      <c r="G212" s="103">
        <v>0.344052</v>
      </c>
      <c r="H212" s="103">
        <v>0</v>
      </c>
      <c r="I212" s="102">
        <v>28.57142857142857</v>
      </c>
    </row>
    <row r="213" spans="1:8" ht="12.75">
      <c r="A213" s="106" t="s">
        <v>15</v>
      </c>
      <c r="B213">
        <v>3058</v>
      </c>
      <c r="C213">
        <v>17</v>
      </c>
      <c r="D213" s="104">
        <v>100</v>
      </c>
      <c r="E213" s="105">
        <v>20</v>
      </c>
      <c r="F213" s="105">
        <v>5</v>
      </c>
      <c r="G213" s="103">
        <v>0.09689809999999999</v>
      </c>
      <c r="H213" s="103">
        <v>0.022903549999999998</v>
      </c>
    </row>
    <row r="214" spans="1:9" ht="12.75">
      <c r="A214" s="106" t="s">
        <v>15</v>
      </c>
      <c r="B214">
        <v>3068</v>
      </c>
      <c r="C214">
        <v>24</v>
      </c>
      <c r="D214" s="104">
        <v>3.5</v>
      </c>
      <c r="E214" s="105">
        <v>85</v>
      </c>
      <c r="F214" s="105">
        <v>90</v>
      </c>
      <c r="G214" s="103">
        <v>0.153577</v>
      </c>
      <c r="H214" s="103">
        <v>0.06957635625000001</v>
      </c>
      <c r="I214" s="102">
        <v>20.4</v>
      </c>
    </row>
    <row r="215" spans="1:8" ht="12.75">
      <c r="A215" s="106" t="s">
        <v>15</v>
      </c>
      <c r="B215">
        <v>3068</v>
      </c>
      <c r="C215">
        <v>23</v>
      </c>
      <c r="D215" s="104">
        <v>18.8</v>
      </c>
      <c r="E215" s="105">
        <v>180</v>
      </c>
      <c r="F215" s="105">
        <v>110</v>
      </c>
      <c r="G215" s="103">
        <v>0.35763130000000004</v>
      </c>
      <c r="H215" s="103">
        <v>0.6368670562499998</v>
      </c>
    </row>
    <row r="216" spans="1:9" ht="12.75">
      <c r="A216" s="106" t="s">
        <v>15</v>
      </c>
      <c r="B216">
        <v>3068</v>
      </c>
      <c r="C216">
        <v>21</v>
      </c>
      <c r="D216" s="104">
        <v>39</v>
      </c>
      <c r="E216" s="105">
        <v>230</v>
      </c>
      <c r="F216" s="105">
        <v>45</v>
      </c>
      <c r="G216" s="103">
        <v>0.39679125</v>
      </c>
      <c r="H216" s="103">
        <v>0.026209549999999998</v>
      </c>
      <c r="I216" s="102">
        <v>8.695652173913043</v>
      </c>
    </row>
    <row r="217" spans="1:9" ht="12.75">
      <c r="A217" s="106" t="s">
        <v>15</v>
      </c>
      <c r="B217">
        <v>3068</v>
      </c>
      <c r="C217">
        <v>19</v>
      </c>
      <c r="D217" s="104">
        <v>60.7</v>
      </c>
      <c r="E217" s="105">
        <v>170</v>
      </c>
      <c r="F217" s="105">
        <v>40</v>
      </c>
      <c r="G217" s="103">
        <v>0.20749120000000004</v>
      </c>
      <c r="H217" s="103">
        <v>0.04717300000000001</v>
      </c>
      <c r="I217" s="102">
        <v>20.6</v>
      </c>
    </row>
    <row r="218" spans="1:8" ht="12.75">
      <c r="A218" s="106" t="s">
        <v>15</v>
      </c>
      <c r="B218">
        <v>3068</v>
      </c>
      <c r="C218">
        <v>17</v>
      </c>
      <c r="D218" s="104">
        <v>99.5</v>
      </c>
      <c r="E218" s="105">
        <v>25</v>
      </c>
      <c r="F218" s="105">
        <v>30</v>
      </c>
      <c r="G218" s="103">
        <v>0.0635911</v>
      </c>
      <c r="H218" s="103">
        <v>0.060222756249999995</v>
      </c>
    </row>
    <row r="219" spans="1:9" ht="12.75">
      <c r="A219" s="106" t="s">
        <v>15</v>
      </c>
      <c r="B219">
        <v>3072</v>
      </c>
      <c r="C219">
        <v>24</v>
      </c>
      <c r="D219" s="104">
        <v>7.3</v>
      </c>
      <c r="E219" s="105">
        <v>185</v>
      </c>
      <c r="F219" s="105">
        <v>10</v>
      </c>
      <c r="G219" s="103">
        <v>0.6850278999999999</v>
      </c>
      <c r="H219" s="103">
        <v>0.254334</v>
      </c>
      <c r="I219" s="102">
        <v>31.25</v>
      </c>
    </row>
    <row r="220" spans="1:8" ht="12.75">
      <c r="A220" s="106" t="s">
        <v>15</v>
      </c>
      <c r="B220">
        <v>3072</v>
      </c>
      <c r="C220">
        <v>23</v>
      </c>
      <c r="D220" s="104">
        <v>19.2</v>
      </c>
      <c r="E220" s="105">
        <v>120</v>
      </c>
      <c r="F220" s="105">
        <v>20</v>
      </c>
      <c r="G220" s="103">
        <v>0.64853365</v>
      </c>
      <c r="H220" s="103">
        <v>0.5031029</v>
      </c>
    </row>
    <row r="221" spans="1:8" ht="12.75">
      <c r="A221" s="106" t="s">
        <v>15</v>
      </c>
      <c r="B221">
        <v>3072</v>
      </c>
      <c r="C221">
        <v>21</v>
      </c>
      <c r="D221" s="104">
        <v>39.8</v>
      </c>
      <c r="E221" s="105">
        <v>295</v>
      </c>
      <c r="F221" s="105">
        <v>10</v>
      </c>
      <c r="G221" s="103">
        <v>1.02731955</v>
      </c>
      <c r="H221" s="103">
        <v>0.0034446999999999998</v>
      </c>
    </row>
    <row r="222" spans="1:9" ht="12.75">
      <c r="A222" s="106" t="s">
        <v>15</v>
      </c>
      <c r="B222">
        <v>3072</v>
      </c>
      <c r="C222">
        <v>19</v>
      </c>
      <c r="D222" s="104">
        <v>59</v>
      </c>
      <c r="E222" s="105">
        <v>165</v>
      </c>
      <c r="F222" s="105">
        <v>30</v>
      </c>
      <c r="G222" s="103">
        <v>0.42476970000000003</v>
      </c>
      <c r="H222" s="103">
        <v>0.20723205</v>
      </c>
      <c r="I222" s="102">
        <v>13.88888888888889</v>
      </c>
    </row>
    <row r="223" spans="1:8" ht="12.75">
      <c r="A223" s="106" t="s">
        <v>15</v>
      </c>
      <c r="B223">
        <v>3072</v>
      </c>
      <c r="C223">
        <v>17</v>
      </c>
      <c r="D223" s="104">
        <v>98.5</v>
      </c>
      <c r="E223" s="105">
        <v>40</v>
      </c>
      <c r="F223" s="105">
        <v>15</v>
      </c>
      <c r="G223" s="103">
        <v>0.23101529999999998</v>
      </c>
      <c r="H223" s="103">
        <v>0.0476729</v>
      </c>
    </row>
    <row r="224" spans="1:9" ht="12.75">
      <c r="A224" s="106" t="s">
        <v>15</v>
      </c>
      <c r="B224">
        <v>3073</v>
      </c>
      <c r="C224">
        <v>24</v>
      </c>
      <c r="D224" s="104">
        <v>3.6</v>
      </c>
      <c r="E224" s="105">
        <v>230</v>
      </c>
      <c r="F224" s="105">
        <v>5</v>
      </c>
      <c r="G224" s="103">
        <v>0.6098382500000001</v>
      </c>
      <c r="H224" s="103">
        <v>0.0034446999999999998</v>
      </c>
      <c r="I224" s="102">
        <v>0</v>
      </c>
    </row>
    <row r="225" spans="1:8" ht="12.75">
      <c r="A225" s="106" t="s">
        <v>15</v>
      </c>
      <c r="B225">
        <v>3073</v>
      </c>
      <c r="C225">
        <v>23</v>
      </c>
      <c r="D225" s="104">
        <v>18.4</v>
      </c>
      <c r="E225" s="105">
        <v>95</v>
      </c>
      <c r="F225" s="105">
        <v>0</v>
      </c>
      <c r="G225" s="103">
        <v>0.16844545</v>
      </c>
      <c r="H225" s="103">
        <v>0</v>
      </c>
    </row>
    <row r="226" spans="1:8" ht="12.75">
      <c r="A226" s="106" t="s">
        <v>15</v>
      </c>
      <c r="B226">
        <v>3073</v>
      </c>
      <c r="C226">
        <v>21</v>
      </c>
      <c r="D226" s="104">
        <v>38.6</v>
      </c>
      <c r="E226" s="105">
        <v>90</v>
      </c>
      <c r="F226" s="105">
        <v>5</v>
      </c>
      <c r="G226" s="103">
        <v>0.30914804999999995</v>
      </c>
      <c r="H226" s="103">
        <v>0.0069083999999999994</v>
      </c>
    </row>
    <row r="227" spans="1:9" ht="12.75">
      <c r="A227" s="106" t="s">
        <v>15</v>
      </c>
      <c r="B227">
        <v>3073</v>
      </c>
      <c r="C227">
        <v>19</v>
      </c>
      <c r="D227" s="104">
        <v>61.9</v>
      </c>
      <c r="E227" s="105">
        <v>140</v>
      </c>
      <c r="F227" s="105">
        <v>5</v>
      </c>
      <c r="G227" s="103">
        <v>0.40354765</v>
      </c>
      <c r="H227" s="103">
        <v>0.0034446999999999998</v>
      </c>
      <c r="I227" s="102">
        <v>21.73913043478261</v>
      </c>
    </row>
    <row r="228" spans="1:8" ht="12.75">
      <c r="A228" s="106" t="s">
        <v>15</v>
      </c>
      <c r="B228">
        <v>3073</v>
      </c>
      <c r="C228">
        <v>17</v>
      </c>
      <c r="D228" s="104">
        <v>99.7</v>
      </c>
      <c r="E228" s="105">
        <v>20</v>
      </c>
      <c r="F228" s="105">
        <v>0</v>
      </c>
      <c r="G228" s="103">
        <v>0.035353300000000004</v>
      </c>
      <c r="H228" s="103">
        <v>0</v>
      </c>
    </row>
    <row r="229" spans="1:9" ht="12.75">
      <c r="A229" s="107" t="s">
        <v>16</v>
      </c>
      <c r="B229" s="108">
        <v>3087</v>
      </c>
      <c r="C229" s="108">
        <v>24</v>
      </c>
      <c r="D229" s="108">
        <v>4.8</v>
      </c>
      <c r="E229" s="109">
        <v>312</v>
      </c>
      <c r="F229" s="109">
        <v>25</v>
      </c>
      <c r="G229" s="110">
        <v>0.7124371064150943</v>
      </c>
      <c r="H229" s="110">
        <v>0.13064399999999998</v>
      </c>
      <c r="I229" s="111">
        <v>11.217948717948719</v>
      </c>
    </row>
    <row r="230" spans="1:9" ht="12.75">
      <c r="A230" s="107" t="s">
        <v>16</v>
      </c>
      <c r="B230" s="108">
        <v>3087</v>
      </c>
      <c r="C230" s="112">
        <v>20</v>
      </c>
      <c r="D230" s="112">
        <v>9.8</v>
      </c>
      <c r="E230" s="109">
        <v>220</v>
      </c>
      <c r="F230" s="109">
        <v>20</v>
      </c>
      <c r="G230" s="110"/>
      <c r="H230" s="110"/>
      <c r="I230" s="111"/>
    </row>
    <row r="231" spans="1:9" ht="12.75">
      <c r="A231" s="107" t="s">
        <v>16</v>
      </c>
      <c r="B231" s="108">
        <v>3087</v>
      </c>
      <c r="C231" s="108">
        <v>18</v>
      </c>
      <c r="D231" s="108">
        <v>19.9</v>
      </c>
      <c r="E231" s="109">
        <v>135</v>
      </c>
      <c r="F231" s="109">
        <v>15</v>
      </c>
      <c r="G231" s="110">
        <v>0.6391049000000001</v>
      </c>
      <c r="H231" s="110">
        <v>0.04970114999999999</v>
      </c>
      <c r="I231" s="111">
        <v>0</v>
      </c>
    </row>
    <row r="232" spans="1:9" ht="12.75">
      <c r="A232" s="107" t="s">
        <v>16</v>
      </c>
      <c r="B232" s="108">
        <v>3087</v>
      </c>
      <c r="C232" s="108">
        <v>17</v>
      </c>
      <c r="D232" s="113">
        <v>30</v>
      </c>
      <c r="E232" s="109">
        <v>145</v>
      </c>
      <c r="F232" s="109">
        <v>22.5</v>
      </c>
      <c r="G232" s="110">
        <v>0.70180725</v>
      </c>
      <c r="H232" s="110">
        <v>0.01627365</v>
      </c>
      <c r="I232" s="111">
        <v>10.344827586206897</v>
      </c>
    </row>
    <row r="233" spans="1:9" ht="12.75">
      <c r="A233" s="107" t="s">
        <v>16</v>
      </c>
      <c r="B233" s="108">
        <v>3087</v>
      </c>
      <c r="C233" s="108">
        <v>16</v>
      </c>
      <c r="D233" s="108">
        <v>39.6</v>
      </c>
      <c r="E233" s="108">
        <v>240</v>
      </c>
      <c r="F233" s="109">
        <v>35</v>
      </c>
      <c r="G233" s="110">
        <v>0.60396535</v>
      </c>
      <c r="H233" s="110">
        <v>0.0729448</v>
      </c>
      <c r="I233" s="111">
        <v>6.25</v>
      </c>
    </row>
    <row r="234" spans="1:9" ht="12.75">
      <c r="A234" s="107" t="s">
        <v>16</v>
      </c>
      <c r="B234" s="108">
        <v>3087</v>
      </c>
      <c r="C234" s="108">
        <v>12</v>
      </c>
      <c r="D234" s="108">
        <v>49.3</v>
      </c>
      <c r="E234" s="108">
        <v>180</v>
      </c>
      <c r="F234" s="108">
        <v>105</v>
      </c>
      <c r="G234" s="110">
        <v>0.5698137999999999</v>
      </c>
      <c r="H234" s="110">
        <v>0.10890135</v>
      </c>
      <c r="I234" s="114">
        <v>4.545454545454546</v>
      </c>
    </row>
    <row r="235" spans="1:9" ht="12.75">
      <c r="A235" s="107" t="s">
        <v>16</v>
      </c>
      <c r="B235" s="108">
        <v>3087</v>
      </c>
      <c r="C235" s="115">
        <v>11</v>
      </c>
      <c r="D235" s="115">
        <v>60.7</v>
      </c>
      <c r="E235" s="109">
        <v>195</v>
      </c>
      <c r="F235" s="108">
        <v>60</v>
      </c>
      <c r="G235" s="110">
        <v>0.41094149999999996</v>
      </c>
      <c r="H235" s="110">
        <v>0.0392768</v>
      </c>
      <c r="I235" s="114">
        <v>7.6923076923076925</v>
      </c>
    </row>
    <row r="236" spans="1:9" ht="12.75">
      <c r="A236" s="107" t="s">
        <v>16</v>
      </c>
      <c r="B236" s="108">
        <v>3087</v>
      </c>
      <c r="C236" s="115">
        <v>10</v>
      </c>
      <c r="D236" s="115">
        <v>79.8</v>
      </c>
      <c r="E236" s="109">
        <v>145</v>
      </c>
      <c r="F236" s="108">
        <v>10</v>
      </c>
      <c r="G236" s="110">
        <v>0.3116574071428571</v>
      </c>
      <c r="H236" s="110">
        <v>0.0631921</v>
      </c>
      <c r="I236" s="114">
        <v>10.344827586206897</v>
      </c>
    </row>
    <row r="237" spans="1:9" ht="12.75">
      <c r="A237" s="107" t="s">
        <v>16</v>
      </c>
      <c r="B237" s="108">
        <v>3087</v>
      </c>
      <c r="C237" s="115">
        <v>9</v>
      </c>
      <c r="D237" s="115">
        <v>99.9</v>
      </c>
      <c r="E237" s="116">
        <v>50</v>
      </c>
      <c r="F237" s="116">
        <v>20</v>
      </c>
      <c r="G237" s="110">
        <v>0.0933584</v>
      </c>
      <c r="H237" s="110">
        <v>0.11643959999999999</v>
      </c>
      <c r="I237" s="117"/>
    </row>
    <row r="238" spans="1:9" ht="12.75">
      <c r="A238" s="107" t="s">
        <v>16</v>
      </c>
      <c r="B238" s="108">
        <v>3157</v>
      </c>
      <c r="C238" s="108">
        <v>24</v>
      </c>
      <c r="D238" s="108">
        <v>5.7</v>
      </c>
      <c r="E238" s="109">
        <v>220</v>
      </c>
      <c r="F238" s="118">
        <v>10</v>
      </c>
      <c r="G238" s="119">
        <v>0.3997535793103449</v>
      </c>
      <c r="H238" s="119">
        <v>0.02050255</v>
      </c>
      <c r="I238" s="120">
        <v>9.090909090909092</v>
      </c>
    </row>
    <row r="239" spans="1:9" ht="12.75">
      <c r="A239" s="107" t="s">
        <v>16</v>
      </c>
      <c r="B239" s="108">
        <v>3157</v>
      </c>
      <c r="C239" s="112">
        <v>20</v>
      </c>
      <c r="D239" s="112">
        <v>8.7</v>
      </c>
      <c r="E239" s="109">
        <v>130</v>
      </c>
      <c r="F239" s="118">
        <v>0</v>
      </c>
      <c r="G239" s="119">
        <v>0.20912730000000002</v>
      </c>
      <c r="H239" s="119">
        <v>0</v>
      </c>
      <c r="I239" s="120">
        <v>15</v>
      </c>
    </row>
    <row r="240" spans="1:9" ht="12.75">
      <c r="A240" s="107" t="s">
        <v>16</v>
      </c>
      <c r="B240" s="108">
        <v>3157</v>
      </c>
      <c r="C240" s="108">
        <v>19</v>
      </c>
      <c r="D240" s="108">
        <v>20</v>
      </c>
      <c r="E240" s="109">
        <v>75</v>
      </c>
      <c r="F240" s="121">
        <v>0</v>
      </c>
      <c r="G240" s="119">
        <v>0.179189</v>
      </c>
      <c r="H240" s="119">
        <v>0</v>
      </c>
      <c r="I240" s="120">
        <v>0</v>
      </c>
    </row>
    <row r="241" spans="1:9" ht="12.75">
      <c r="A241" s="107" t="s">
        <v>16</v>
      </c>
      <c r="B241" s="108">
        <v>3157</v>
      </c>
      <c r="C241" s="108">
        <v>17</v>
      </c>
      <c r="D241" s="108">
        <v>28.1</v>
      </c>
      <c r="E241" s="109">
        <v>97.5</v>
      </c>
      <c r="F241" s="118">
        <v>5</v>
      </c>
      <c r="G241" s="119"/>
      <c r="H241" s="119"/>
      <c r="I241" s="120"/>
    </row>
    <row r="242" spans="1:9" ht="12.75">
      <c r="A242" s="107" t="s">
        <v>16</v>
      </c>
      <c r="B242" s="108">
        <v>3157</v>
      </c>
      <c r="C242" s="108">
        <v>16</v>
      </c>
      <c r="D242" s="108">
        <v>40.5</v>
      </c>
      <c r="E242" s="109">
        <v>120</v>
      </c>
      <c r="F242" s="118">
        <v>10</v>
      </c>
      <c r="G242" s="119">
        <v>0.15148604999999998</v>
      </c>
      <c r="H242" s="119">
        <v>0.04625645</v>
      </c>
      <c r="I242" s="120">
        <v>16.666666666666664</v>
      </c>
    </row>
    <row r="243" spans="1:9" ht="12.75">
      <c r="A243" s="107" t="s">
        <v>16</v>
      </c>
      <c r="B243" s="108">
        <v>3157</v>
      </c>
      <c r="C243" s="108">
        <v>12</v>
      </c>
      <c r="D243" s="108">
        <v>49.1</v>
      </c>
      <c r="E243" s="109">
        <v>120</v>
      </c>
      <c r="F243" s="118">
        <v>25</v>
      </c>
      <c r="G243" s="119">
        <v>0.24566429999999997</v>
      </c>
      <c r="H243" s="119">
        <v>0.282416</v>
      </c>
      <c r="I243" s="120">
        <v>0</v>
      </c>
    </row>
    <row r="244" spans="1:9" ht="12.75">
      <c r="A244" s="107" t="s">
        <v>16</v>
      </c>
      <c r="B244" s="108">
        <v>3157</v>
      </c>
      <c r="C244" s="108">
        <v>11</v>
      </c>
      <c r="D244" s="108">
        <v>61.8</v>
      </c>
      <c r="E244" s="109">
        <v>165</v>
      </c>
      <c r="F244" s="118">
        <v>20</v>
      </c>
      <c r="G244" s="119">
        <v>0.36095725</v>
      </c>
      <c r="H244" s="119">
        <v>0.043852949999999995</v>
      </c>
      <c r="I244" s="120">
        <v>8.695652173913043</v>
      </c>
    </row>
    <row r="245" spans="1:9" ht="12.75">
      <c r="A245" s="107" t="s">
        <v>16</v>
      </c>
      <c r="B245" s="108">
        <v>3157</v>
      </c>
      <c r="C245" s="112">
        <v>10</v>
      </c>
      <c r="D245" s="112">
        <v>80.4</v>
      </c>
      <c r="E245" s="109">
        <v>60</v>
      </c>
      <c r="F245" s="118">
        <v>20</v>
      </c>
      <c r="G245" s="119">
        <v>0.13317860000000004</v>
      </c>
      <c r="H245" s="119">
        <v>0.017500899999999996</v>
      </c>
      <c r="I245" s="120">
        <v>0</v>
      </c>
    </row>
    <row r="246" spans="1:9" ht="12.75">
      <c r="A246" s="107" t="s">
        <v>16</v>
      </c>
      <c r="B246" s="108">
        <v>3157</v>
      </c>
      <c r="C246" s="112">
        <v>9</v>
      </c>
      <c r="D246" s="112">
        <v>99.8</v>
      </c>
      <c r="E246" s="109">
        <v>15</v>
      </c>
      <c r="F246" s="118">
        <v>0</v>
      </c>
      <c r="G246" s="119">
        <v>0.06748515</v>
      </c>
      <c r="H246" s="119">
        <v>0</v>
      </c>
      <c r="I246" s="120"/>
    </row>
    <row r="247" spans="1:9" ht="12.75">
      <c r="A247" s="107" t="s">
        <v>16</v>
      </c>
      <c r="B247" s="108">
        <v>3241</v>
      </c>
      <c r="C247" s="108">
        <v>24</v>
      </c>
      <c r="D247" s="108">
        <v>5.7</v>
      </c>
      <c r="E247" s="118">
        <v>130</v>
      </c>
      <c r="F247" s="118">
        <v>5</v>
      </c>
      <c r="G247" s="110">
        <v>0.22030879999999997</v>
      </c>
      <c r="H247" s="110">
        <v>0.23423104999999997</v>
      </c>
      <c r="I247" s="111">
        <v>0</v>
      </c>
    </row>
    <row r="248" spans="1:9" ht="12.75">
      <c r="A248" s="107" t="s">
        <v>16</v>
      </c>
      <c r="B248" s="108">
        <v>3241</v>
      </c>
      <c r="C248" s="112">
        <v>20</v>
      </c>
      <c r="D248" s="112">
        <v>10.1</v>
      </c>
      <c r="E248" s="118">
        <v>120</v>
      </c>
      <c r="F248" s="118">
        <v>0</v>
      </c>
      <c r="G248" s="110">
        <v>0.4356225</v>
      </c>
      <c r="H248" s="110">
        <v>0</v>
      </c>
      <c r="I248" s="111">
        <v>16.666666666666664</v>
      </c>
    </row>
    <row r="249" spans="1:9" ht="12.75">
      <c r="A249" s="107" t="s">
        <v>16</v>
      </c>
      <c r="B249" s="108">
        <v>3241</v>
      </c>
      <c r="C249" s="108">
        <v>18</v>
      </c>
      <c r="D249" s="108">
        <v>19.7</v>
      </c>
      <c r="E249" s="118">
        <v>65</v>
      </c>
      <c r="F249" s="118">
        <v>0</v>
      </c>
      <c r="G249" s="110">
        <v>0.06281685</v>
      </c>
      <c r="H249" s="110">
        <v>0</v>
      </c>
      <c r="I249" s="111">
        <v>25</v>
      </c>
    </row>
    <row r="250" spans="1:9" ht="12.75">
      <c r="A250" s="107" t="s">
        <v>16</v>
      </c>
      <c r="B250" s="108">
        <v>3241</v>
      </c>
      <c r="C250" s="108">
        <v>17</v>
      </c>
      <c r="D250" s="108">
        <v>29.8</v>
      </c>
      <c r="E250" s="121">
        <v>180</v>
      </c>
      <c r="F250" s="118">
        <v>15</v>
      </c>
      <c r="G250" s="110">
        <v>0.36661925</v>
      </c>
      <c r="H250" s="110">
        <v>0.16744795</v>
      </c>
      <c r="I250" s="111"/>
    </row>
    <row r="251" spans="1:9" ht="12.75">
      <c r="A251" s="107" t="s">
        <v>16</v>
      </c>
      <c r="B251" s="108">
        <v>3241</v>
      </c>
      <c r="C251" s="108">
        <v>16</v>
      </c>
      <c r="D251" s="108">
        <v>40.8</v>
      </c>
      <c r="E251" s="118">
        <v>150</v>
      </c>
      <c r="F251" s="118">
        <v>10</v>
      </c>
      <c r="G251" s="110">
        <v>0.37416046875</v>
      </c>
      <c r="H251" s="110">
        <v>0.0049723</v>
      </c>
      <c r="I251" s="111">
        <v>40</v>
      </c>
    </row>
    <row r="252" spans="1:9" ht="12.75">
      <c r="A252" s="107" t="s">
        <v>16</v>
      </c>
      <c r="B252" s="108">
        <v>3241</v>
      </c>
      <c r="C252" s="108">
        <v>12</v>
      </c>
      <c r="D252" s="108">
        <v>49.3</v>
      </c>
      <c r="E252" s="118">
        <v>130</v>
      </c>
      <c r="F252" s="118">
        <v>55</v>
      </c>
      <c r="G252" s="110">
        <v>0.21503483181818178</v>
      </c>
      <c r="H252" s="110">
        <v>0.269819</v>
      </c>
      <c r="I252" s="111">
        <v>15.384615384615385</v>
      </c>
    </row>
    <row r="253" spans="1:9" ht="12.75">
      <c r="A253" s="107" t="s">
        <v>16</v>
      </c>
      <c r="B253" s="108">
        <v>3241</v>
      </c>
      <c r="C253" s="108">
        <v>11</v>
      </c>
      <c r="D253" s="108">
        <v>59.6</v>
      </c>
      <c r="E253" s="118">
        <v>190</v>
      </c>
      <c r="F253" s="118">
        <v>25</v>
      </c>
      <c r="G253" s="110">
        <v>0.26819674545454536</v>
      </c>
      <c r="H253" s="110">
        <v>0.02651735</v>
      </c>
      <c r="I253" s="111">
        <v>26.31578947368421</v>
      </c>
    </row>
    <row r="254" spans="1:9" ht="12.75">
      <c r="A254" s="107" t="s">
        <v>16</v>
      </c>
      <c r="B254" s="108">
        <v>3241</v>
      </c>
      <c r="C254" s="108">
        <v>10</v>
      </c>
      <c r="D254" s="108">
        <v>81.3</v>
      </c>
      <c r="E254" s="109">
        <v>63</v>
      </c>
      <c r="F254" s="109">
        <v>22.5</v>
      </c>
      <c r="G254" s="110"/>
      <c r="H254" s="110"/>
      <c r="I254" s="112"/>
    </row>
    <row r="255" spans="1:9" ht="12.75">
      <c r="A255" s="107" t="s">
        <v>16</v>
      </c>
      <c r="B255" s="108">
        <v>3241</v>
      </c>
      <c r="C255" s="112">
        <v>9</v>
      </c>
      <c r="D255" s="112">
        <v>101.6</v>
      </c>
      <c r="E255" s="118">
        <v>15</v>
      </c>
      <c r="F255" s="118">
        <v>20</v>
      </c>
      <c r="G255" s="110">
        <v>0.059019699999999994</v>
      </c>
      <c r="H255" s="110">
        <v>0.06624825</v>
      </c>
      <c r="I255" s="112"/>
    </row>
    <row r="256" spans="1:9" ht="12.75">
      <c r="A256" s="107" t="s">
        <v>16</v>
      </c>
      <c r="B256" s="122">
        <v>3325</v>
      </c>
      <c r="C256" s="122">
        <v>24</v>
      </c>
      <c r="D256" s="122">
        <v>5.6</v>
      </c>
      <c r="E256" s="109">
        <v>100</v>
      </c>
      <c r="F256" s="118">
        <v>80</v>
      </c>
      <c r="G256" s="110">
        <v>0.14130458333333337</v>
      </c>
      <c r="H256" s="110">
        <v>1.1082457749999999</v>
      </c>
      <c r="I256" s="111">
        <v>10</v>
      </c>
    </row>
    <row r="257" spans="1:9" ht="12.75">
      <c r="A257" s="107" t="s">
        <v>16</v>
      </c>
      <c r="B257" s="122">
        <v>3325</v>
      </c>
      <c r="C257" s="122">
        <v>20</v>
      </c>
      <c r="D257" s="122">
        <v>11.3</v>
      </c>
      <c r="E257" s="109">
        <v>125</v>
      </c>
      <c r="F257" s="118">
        <v>60</v>
      </c>
      <c r="G257" s="110">
        <v>0.1500316</v>
      </c>
      <c r="H257" s="110">
        <v>0.27253752000000003</v>
      </c>
      <c r="I257" s="111">
        <v>37.5</v>
      </c>
    </row>
    <row r="258" spans="1:9" ht="12.75">
      <c r="A258" s="107" t="s">
        <v>16</v>
      </c>
      <c r="B258" s="122">
        <v>3325</v>
      </c>
      <c r="C258" s="122">
        <v>18</v>
      </c>
      <c r="D258" s="122">
        <v>21.4</v>
      </c>
      <c r="E258" s="109">
        <v>105</v>
      </c>
      <c r="F258" s="118">
        <v>45</v>
      </c>
      <c r="G258" s="110">
        <v>0.18106239999999998</v>
      </c>
      <c r="H258" s="110">
        <v>1.0340797499999999</v>
      </c>
      <c r="I258" s="111">
        <v>12.5</v>
      </c>
    </row>
    <row r="259" spans="1:9" ht="12.75">
      <c r="A259" s="107" t="s">
        <v>16</v>
      </c>
      <c r="B259" s="122">
        <v>3325</v>
      </c>
      <c r="C259" s="122">
        <v>17</v>
      </c>
      <c r="D259" s="122">
        <v>29.5</v>
      </c>
      <c r="E259" s="118">
        <v>150</v>
      </c>
      <c r="F259" s="118">
        <v>35</v>
      </c>
      <c r="G259" s="110">
        <v>0.3775053</v>
      </c>
      <c r="H259" s="110">
        <v>0.34166684999999997</v>
      </c>
      <c r="I259" s="111">
        <v>11.11111111111111</v>
      </c>
    </row>
    <row r="260" spans="1:9" ht="12.75">
      <c r="A260" s="107" t="s">
        <v>16</v>
      </c>
      <c r="B260" s="122">
        <v>3325</v>
      </c>
      <c r="C260" s="122">
        <v>16</v>
      </c>
      <c r="D260" s="123">
        <v>41</v>
      </c>
      <c r="E260" s="109">
        <v>125</v>
      </c>
      <c r="F260" s="118">
        <v>55</v>
      </c>
      <c r="G260" s="110">
        <v>0.18031475</v>
      </c>
      <c r="H260" s="110">
        <v>0.42274239999999996</v>
      </c>
      <c r="I260" s="111">
        <v>40</v>
      </c>
    </row>
    <row r="261" spans="1:9" ht="12.75">
      <c r="A261" s="107" t="s">
        <v>16</v>
      </c>
      <c r="B261" s="122">
        <v>3325</v>
      </c>
      <c r="C261" s="122">
        <v>13</v>
      </c>
      <c r="D261" s="122">
        <v>49.7</v>
      </c>
      <c r="E261" s="109">
        <v>25</v>
      </c>
      <c r="F261" s="118">
        <v>30</v>
      </c>
      <c r="G261" s="110">
        <v>0.0411635</v>
      </c>
      <c r="H261" s="110">
        <v>0.33601344</v>
      </c>
      <c r="I261" s="111">
        <v>60</v>
      </c>
    </row>
    <row r="262" spans="1:9" ht="12.75">
      <c r="A262" s="107" t="s">
        <v>16</v>
      </c>
      <c r="B262" s="122">
        <v>3325</v>
      </c>
      <c r="C262" s="122">
        <v>12</v>
      </c>
      <c r="D262" s="122">
        <v>64.2</v>
      </c>
      <c r="E262" s="109">
        <v>185</v>
      </c>
      <c r="F262" s="118">
        <v>40</v>
      </c>
      <c r="G262" s="110">
        <v>0.36195665</v>
      </c>
      <c r="H262" s="110">
        <v>0.03831753333333335</v>
      </c>
      <c r="I262" s="111">
        <v>11.11111111111111</v>
      </c>
    </row>
    <row r="263" spans="1:9" ht="12.75">
      <c r="A263" s="107" t="s">
        <v>16</v>
      </c>
      <c r="B263" s="122">
        <v>3325</v>
      </c>
      <c r="C263" s="122">
        <v>10</v>
      </c>
      <c r="D263" s="122">
        <v>80.3</v>
      </c>
      <c r="E263" s="118">
        <v>105</v>
      </c>
      <c r="F263" s="118">
        <v>25</v>
      </c>
      <c r="G263" s="110">
        <v>0.15942805</v>
      </c>
      <c r="H263" s="110">
        <v>0.04496435000000001</v>
      </c>
      <c r="I263" s="111"/>
    </row>
    <row r="264" spans="1:9" ht="12.75">
      <c r="A264" s="107" t="s">
        <v>16</v>
      </c>
      <c r="B264" s="122">
        <v>3325</v>
      </c>
      <c r="C264" s="122">
        <v>9</v>
      </c>
      <c r="D264" s="122">
        <v>101.9</v>
      </c>
      <c r="E264" s="118">
        <v>0</v>
      </c>
      <c r="F264" s="118">
        <v>20</v>
      </c>
      <c r="G264" s="110">
        <v>0</v>
      </c>
      <c r="H264" s="110">
        <v>0.4735525</v>
      </c>
      <c r="I264" s="111"/>
    </row>
    <row r="265" spans="1:9" ht="12.75">
      <c r="A265" s="122"/>
      <c r="B265" s="122"/>
      <c r="C265" s="122"/>
      <c r="D265" s="123"/>
      <c r="E265" s="124"/>
      <c r="F265" s="124"/>
      <c r="G265" s="110"/>
      <c r="H265" s="110"/>
      <c r="I265" s="125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:H31"/>
    </sheetView>
  </sheetViews>
  <sheetFormatPr defaultColWidth="11.00390625" defaultRowHeight="12.75"/>
  <cols>
    <col min="1" max="1" width="13.875" style="4" customWidth="1"/>
    <col min="2" max="2" width="15.00390625" style="3" customWidth="1"/>
    <col min="3" max="3" width="11.125" style="3" customWidth="1"/>
    <col min="4" max="4" width="13.125" style="3" customWidth="1"/>
    <col min="5" max="7" width="11.25390625" style="3" customWidth="1"/>
    <col min="8" max="8" width="9.125" style="4" customWidth="1"/>
    <col min="9" max="16384" width="9.125" style="3" customWidth="1"/>
  </cols>
  <sheetData>
    <row r="1" spans="4:7" ht="12.75">
      <c r="D1" s="101" t="s">
        <v>8</v>
      </c>
      <c r="E1" s="101"/>
      <c r="F1" s="101" t="s">
        <v>7</v>
      </c>
      <c r="G1" s="101"/>
    </row>
    <row r="2" spans="1:8" ht="12.75">
      <c r="A2" s="34" t="s">
        <v>2</v>
      </c>
      <c r="B2" s="34" t="s">
        <v>1</v>
      </c>
      <c r="C2" s="34" t="s">
        <v>4</v>
      </c>
      <c r="D2" s="34" t="s">
        <v>5</v>
      </c>
      <c r="E2" s="34" t="s">
        <v>6</v>
      </c>
      <c r="F2" s="34" t="s">
        <v>5</v>
      </c>
      <c r="G2" s="34" t="s">
        <v>6</v>
      </c>
      <c r="H2" s="34" t="s">
        <v>0</v>
      </c>
    </row>
    <row r="3" spans="1:8" ht="12.75">
      <c r="A3" s="4">
        <v>1004</v>
      </c>
      <c r="B3" s="4">
        <v>24</v>
      </c>
      <c r="C3" s="4">
        <v>5.4</v>
      </c>
      <c r="D3" s="5">
        <v>284</v>
      </c>
      <c r="E3" s="5">
        <v>8</v>
      </c>
      <c r="F3" s="67">
        <f>'[1]POMME1-leg1'!$AY$31*10^-6</f>
        <v>0.34597226666666664</v>
      </c>
      <c r="G3" s="67">
        <f>'[1]POMME1-leg1'!$AY$32*10^-6</f>
        <v>0.00517104</v>
      </c>
      <c r="H3" s="6"/>
    </row>
    <row r="4" spans="2:8" ht="12.75">
      <c r="B4" s="4">
        <v>18</v>
      </c>
      <c r="C4" s="4">
        <v>49.4</v>
      </c>
      <c r="D4" s="5">
        <v>220</v>
      </c>
      <c r="E4" s="5">
        <v>8</v>
      </c>
      <c r="F4" s="67">
        <f>'[1]POMME1-leg1'!$AY$61*10^-6</f>
        <v>0.22857987999999996</v>
      </c>
      <c r="G4" s="67">
        <f>'[1]POMME1-leg1'!$AY$62*10^-6</f>
        <v>0.027055239999999998</v>
      </c>
      <c r="H4" s="6"/>
    </row>
    <row r="5" spans="1:8" ht="12.75">
      <c r="A5" s="4">
        <v>1007</v>
      </c>
      <c r="B5" s="4">
        <v>24</v>
      </c>
      <c r="C5" s="4">
        <v>20.2</v>
      </c>
      <c r="D5" s="5">
        <v>192</v>
      </c>
      <c r="E5" s="5">
        <v>8</v>
      </c>
      <c r="F5" s="67">
        <f>'[1]POMME1-leg1'!$AY$91*10^-6</f>
        <v>0.6024383200000001</v>
      </c>
      <c r="G5" s="67">
        <f>'[1]POMME1-leg1'!$AY$92*10^-6</f>
        <v>0.033480279999999994</v>
      </c>
      <c r="H5" s="6"/>
    </row>
    <row r="6" spans="1:8" ht="12.75">
      <c r="A6" s="4">
        <v>1014</v>
      </c>
      <c r="B6" s="4">
        <v>24</v>
      </c>
      <c r="C6" s="4">
        <v>3.7</v>
      </c>
      <c r="D6" s="7">
        <v>80</v>
      </c>
      <c r="E6" s="5">
        <v>0</v>
      </c>
      <c r="F6" s="67">
        <f>'[1]POMME1-leg1'!$AY$121*10^-6</f>
        <v>0.12993897333333332</v>
      </c>
      <c r="G6" s="67">
        <f>'[1]POMME1-leg1'!$AY$122*10^-6</f>
        <v>0</v>
      </c>
      <c r="H6" s="6"/>
    </row>
    <row r="7" spans="1:8" ht="12.75">
      <c r="A7" s="2"/>
      <c r="B7" s="2">
        <v>21</v>
      </c>
      <c r="C7" s="2">
        <v>64.9</v>
      </c>
      <c r="D7" s="2">
        <v>136</v>
      </c>
      <c r="E7" s="2">
        <v>4</v>
      </c>
      <c r="F7" s="67">
        <f>'[1]POMME1-leg1'!$AY$151*10^-6</f>
        <v>0.17224158666666667</v>
      </c>
      <c r="G7" s="67">
        <f>'[1]POMME1-leg1'!$AY$152*10^-6</f>
        <v>0.0031821199999999997</v>
      </c>
      <c r="H7" s="2"/>
    </row>
    <row r="8" spans="1:8" ht="12.75">
      <c r="A8" s="2">
        <v>1020</v>
      </c>
      <c r="B8" s="2">
        <v>24</v>
      </c>
      <c r="C8" s="2">
        <v>1.5</v>
      </c>
      <c r="D8" s="2">
        <v>224</v>
      </c>
      <c r="E8" s="2">
        <v>0</v>
      </c>
      <c r="F8" s="67">
        <f>'[1]POMME1-leg1'!$AY$181*10^-6</f>
        <v>0.5055243866666667</v>
      </c>
      <c r="G8" s="67">
        <f>'[1]POMME1-leg1'!$AY$182*10^-6</f>
        <v>0</v>
      </c>
      <c r="H8" s="2"/>
    </row>
    <row r="9" spans="1:8" ht="12.75">
      <c r="A9" s="2"/>
      <c r="B9" s="2">
        <v>23</v>
      </c>
      <c r="C9" s="2">
        <v>27.1</v>
      </c>
      <c r="D9" s="2">
        <v>148</v>
      </c>
      <c r="E9" s="2">
        <v>16</v>
      </c>
      <c r="F9" s="67">
        <f>'[1]POMME1-leg1'!$AY$211*10^-6</f>
        <v>0.31133704</v>
      </c>
      <c r="G9" s="67">
        <f>'[1]POMME1-leg1'!$AY$212*10^-6</f>
        <v>0.06370092000000001</v>
      </c>
      <c r="H9" s="2"/>
    </row>
    <row r="10" spans="1:8" ht="12.75">
      <c r="A10" s="2">
        <v>1022</v>
      </c>
      <c r="B10" s="2">
        <v>24</v>
      </c>
      <c r="C10" s="2">
        <v>2.8</v>
      </c>
      <c r="D10" s="2">
        <v>300</v>
      </c>
      <c r="E10" s="2">
        <v>20</v>
      </c>
      <c r="F10" s="67">
        <f>'[1]POMME1-leg1'!$AY$238*10^-6</f>
        <v>0.7322201</v>
      </c>
      <c r="G10" s="67">
        <f>'[1]POMME1-leg1'!$AY$239*10^-6</f>
        <v>0.09684432999999999</v>
      </c>
      <c r="H10" s="2"/>
    </row>
    <row r="11" spans="1:8" ht="12.75">
      <c r="A11" s="2"/>
      <c r="B11" s="2">
        <v>22</v>
      </c>
      <c r="C11" s="36">
        <v>19</v>
      </c>
      <c r="D11" s="2">
        <v>436</v>
      </c>
      <c r="E11" s="2">
        <v>12</v>
      </c>
      <c r="F11" s="67">
        <f>'[1]POMME1-leg1'!$AY$266*10^-6</f>
        <v>0.8523356933333335</v>
      </c>
      <c r="G11" s="67">
        <f>'[1]POMME1-leg1'!$AY$267*10^-6</f>
        <v>0.023884519999999996</v>
      </c>
      <c r="H11" s="2"/>
    </row>
    <row r="12" spans="1:8" ht="12.75">
      <c r="A12" s="2"/>
      <c r="B12" s="2">
        <v>12</v>
      </c>
      <c r="C12" s="71">
        <v>79.727</v>
      </c>
      <c r="D12" s="72">
        <v>140</v>
      </c>
      <c r="E12" s="72">
        <v>0</v>
      </c>
      <c r="F12" s="67">
        <f>'[1]POMME1-leg1'!$AX$298*10^-6</f>
        <v>0.38024140000000006</v>
      </c>
      <c r="G12" s="67">
        <f>'[1]POMME1-leg1'!$AX$299*10^-6</f>
        <v>0</v>
      </c>
      <c r="H12" s="68">
        <f>'[1]POMME1-leg1'!$AE$298</f>
        <v>5.714285714285714</v>
      </c>
    </row>
    <row r="13" spans="1:8" ht="12.75">
      <c r="A13" s="2">
        <v>1032</v>
      </c>
      <c r="B13" s="2">
        <v>24</v>
      </c>
      <c r="C13" s="2">
        <v>5.5</v>
      </c>
      <c r="D13" s="2">
        <v>504</v>
      </c>
      <c r="E13" s="2">
        <v>32</v>
      </c>
      <c r="F13" s="67">
        <f>'[1]POMME1-leg1'!$AY$330*10^-6</f>
        <v>1.04225184</v>
      </c>
      <c r="G13" s="67">
        <f>'[1]POMME1-leg1'!$AY$331*10^-6</f>
        <v>0.06489868</v>
      </c>
      <c r="H13" s="36">
        <v>17.647058823529413</v>
      </c>
    </row>
    <row r="14" spans="1:8" ht="12.75">
      <c r="A14" s="2"/>
      <c r="B14" s="2">
        <v>21</v>
      </c>
      <c r="C14" s="2">
        <v>60.4</v>
      </c>
      <c r="D14" s="2">
        <v>162</v>
      </c>
      <c r="E14" s="2">
        <v>4</v>
      </c>
      <c r="F14" s="67">
        <f>'[1]POMME1-leg1'!$AY$362*10^-6</f>
        <v>0.32707062820512817</v>
      </c>
      <c r="G14" s="67">
        <f>'[1]POMME1-leg1'!$AY$363*10^-6</f>
        <v>0</v>
      </c>
      <c r="H14" s="36">
        <v>0</v>
      </c>
    </row>
    <row r="15" spans="1:8" ht="12.75">
      <c r="A15" s="2">
        <v>1034</v>
      </c>
      <c r="B15" s="2">
        <v>24</v>
      </c>
      <c r="C15" s="2">
        <v>4.7</v>
      </c>
      <c r="D15" s="2">
        <v>772</v>
      </c>
      <c r="E15" s="2">
        <v>20</v>
      </c>
      <c r="F15" s="67">
        <f>'[1]POMME1-leg1'!$AY$392*10^-6</f>
        <v>0.8221251866666666</v>
      </c>
      <c r="G15" s="67">
        <f>'[1]POMME1-leg1'!$AY$393*10^-6</f>
        <v>0.13426274</v>
      </c>
      <c r="H15" s="36">
        <v>7.142857142857142</v>
      </c>
    </row>
    <row r="16" spans="1:8" ht="12.75">
      <c r="A16" s="2"/>
      <c r="B16" s="2">
        <v>20</v>
      </c>
      <c r="C16" s="2">
        <v>61.2</v>
      </c>
      <c r="D16" s="2">
        <v>321</v>
      </c>
      <c r="E16" s="2">
        <v>17</v>
      </c>
      <c r="F16" s="67">
        <f>'[1]POMME1-leg1'!$AY$424*10^-6</f>
        <v>0.483262625</v>
      </c>
      <c r="G16" s="67">
        <f>'[1]POMME1-leg1'!$AY$425*10^-6</f>
        <v>0.12634960416666668</v>
      </c>
      <c r="H16" s="36">
        <v>0</v>
      </c>
    </row>
    <row r="17" spans="1:8" ht="12.75">
      <c r="A17" s="2">
        <v>1037</v>
      </c>
      <c r="B17" s="2">
        <v>24</v>
      </c>
      <c r="C17" s="2">
        <v>3.5</v>
      </c>
      <c r="D17" s="6">
        <v>1152</v>
      </c>
      <c r="E17" s="6">
        <v>24</v>
      </c>
      <c r="F17" s="67">
        <f>'[1]POMME1-leg1'!$AY$456*10^-6</f>
        <v>2.0499495199999997</v>
      </c>
      <c r="G17" s="67">
        <f>'[1]POMME1-leg1'!$AY$457*10^-6</f>
        <v>0.14973672</v>
      </c>
      <c r="H17" s="36">
        <v>15.238095238095239</v>
      </c>
    </row>
    <row r="18" spans="1:8" ht="12.75">
      <c r="A18" s="2"/>
      <c r="B18" s="2">
        <v>20</v>
      </c>
      <c r="C18" s="2">
        <v>80.1</v>
      </c>
      <c r="D18" s="2">
        <v>52</v>
      </c>
      <c r="E18" s="2">
        <v>4</v>
      </c>
      <c r="F18" s="67">
        <f>'[1]POMME1-leg1'!$AY$488*10^-6</f>
        <v>0.02123516</v>
      </c>
      <c r="G18" s="67">
        <f>'[1]POMME1-leg1'!$AY$489*10^-6</f>
        <v>0.01832284</v>
      </c>
      <c r="H18" s="36">
        <v>25</v>
      </c>
    </row>
    <row r="19" spans="1:8" ht="12.75">
      <c r="A19" s="2">
        <v>1041</v>
      </c>
      <c r="B19" s="2">
        <v>24</v>
      </c>
      <c r="C19" s="2">
        <v>5.6</v>
      </c>
      <c r="D19" s="2">
        <v>640</v>
      </c>
      <c r="E19" s="2">
        <v>12</v>
      </c>
      <c r="F19" s="67">
        <f>'[1]POMME1-leg1'!$AY$520*10^-6</f>
        <v>0.9421927733333332</v>
      </c>
      <c r="G19" s="67">
        <f>'[1]POMME1-leg1'!$AY$521*10^-6</f>
        <v>0.08481828</v>
      </c>
      <c r="H19" s="36">
        <v>28.571428571428577</v>
      </c>
    </row>
    <row r="20" spans="1:8" ht="12.75">
      <c r="A20" s="2">
        <v>1047</v>
      </c>
      <c r="B20" s="2">
        <v>24</v>
      </c>
      <c r="C20" s="2">
        <v>5.8</v>
      </c>
      <c r="D20" s="2">
        <v>495</v>
      </c>
      <c r="E20" s="2">
        <v>49</v>
      </c>
      <c r="F20" s="67">
        <f>'[1]POMME1-leg1'!$AY$552*10^-6</f>
        <v>1.0157395846994537</v>
      </c>
      <c r="G20" s="67">
        <f>'[1]POMME1-leg1'!$AY$553*10^-6</f>
        <v>0.3053106885245902</v>
      </c>
      <c r="H20" s="36"/>
    </row>
    <row r="21" spans="1:8" ht="12.75">
      <c r="A21" s="2"/>
      <c r="B21" s="2">
        <v>19</v>
      </c>
      <c r="C21" s="2">
        <v>60</v>
      </c>
      <c r="D21" s="2">
        <v>236</v>
      </c>
      <c r="E21" s="2">
        <v>30</v>
      </c>
      <c r="F21" s="67">
        <f>'[1]POMME1-leg1'!$AY$583*10^-6</f>
        <v>0.5604941857923497</v>
      </c>
      <c r="G21" s="67">
        <f>'[1]POMME1-leg1'!$AY$584*10^-6</f>
        <v>0.09899062295081966</v>
      </c>
      <c r="H21" s="36"/>
    </row>
    <row r="22" spans="1:8" ht="12.75">
      <c r="A22" s="2">
        <v>1051</v>
      </c>
      <c r="B22" s="2">
        <v>23</v>
      </c>
      <c r="C22" s="2">
        <v>20.3</v>
      </c>
      <c r="D22" s="2">
        <v>268</v>
      </c>
      <c r="E22" s="2">
        <v>4</v>
      </c>
      <c r="F22" s="67">
        <f>'[1]POMME1-leg1'!$AY$615*10^-6</f>
        <v>0.23975188</v>
      </c>
      <c r="G22" s="67">
        <f>'[1]POMME1-leg1'!$AY$616*10^-6</f>
        <v>0.0087324</v>
      </c>
      <c r="H22" s="36"/>
    </row>
    <row r="23" spans="1:8" ht="12.75">
      <c r="A23" s="2"/>
      <c r="B23" s="2">
        <v>21</v>
      </c>
      <c r="C23" s="2">
        <v>60.8</v>
      </c>
      <c r="D23" s="2">
        <v>16</v>
      </c>
      <c r="E23" s="2">
        <v>0</v>
      </c>
      <c r="F23" s="67">
        <f>'[1]POMME1-leg1'!$AY$646*10^-6</f>
        <v>0.01394372</v>
      </c>
      <c r="G23" s="67">
        <f>'[1]POMME1-leg1'!$AY$647*10^-6</f>
        <v>0</v>
      </c>
      <c r="H23" s="36">
        <v>7.6923076923076925</v>
      </c>
    </row>
    <row r="24" spans="1:8" ht="12.75">
      <c r="A24" s="2">
        <v>1054</v>
      </c>
      <c r="B24" s="2">
        <v>23</v>
      </c>
      <c r="C24" s="2">
        <v>2.8</v>
      </c>
      <c r="D24" s="2">
        <v>532</v>
      </c>
      <c r="E24" s="2">
        <v>24</v>
      </c>
      <c r="F24" s="67">
        <f>'[1]POMME1-leg1'!$AY$678*10^-6</f>
        <v>0.6952548399999999</v>
      </c>
      <c r="G24" s="67">
        <f>'[1]POMME1-leg1'!$AY$679*10^-6</f>
        <v>0.12916998000000002</v>
      </c>
      <c r="H24" s="2"/>
    </row>
    <row r="25" spans="1:8" ht="12.75">
      <c r="A25" s="2"/>
      <c r="B25" s="2">
        <v>13</v>
      </c>
      <c r="C25" s="2">
        <v>62.4</v>
      </c>
      <c r="D25" s="2">
        <v>252</v>
      </c>
      <c r="E25" s="2">
        <v>12</v>
      </c>
      <c r="F25" s="67">
        <f>'[1]POMME1-leg1'!$AY$710*10^-6</f>
        <v>0.3865719733333333</v>
      </c>
      <c r="G25" s="67">
        <f>'[1]POMME1-leg1'!$AY$711*10^-6</f>
        <v>0.0174648</v>
      </c>
      <c r="H25" s="2"/>
    </row>
    <row r="26" spans="1:8" ht="12.75">
      <c r="A26" s="2"/>
      <c r="B26" s="2">
        <v>11</v>
      </c>
      <c r="C26" s="2">
        <v>106.3</v>
      </c>
      <c r="D26" s="2">
        <v>100</v>
      </c>
      <c r="E26" s="2">
        <v>20</v>
      </c>
      <c r="F26" s="67">
        <f>'[1]POMME1-leg1'!$AY$742*10^-6</f>
        <v>0.11022508</v>
      </c>
      <c r="G26" s="67">
        <f>'[1]POMME1-leg1'!$AY$743*10^-6</f>
        <v>0.057965199999999995</v>
      </c>
      <c r="H26" s="2"/>
    </row>
    <row r="27" spans="1:8" ht="12.75">
      <c r="A27" s="2">
        <v>1060</v>
      </c>
      <c r="B27" s="2">
        <v>24</v>
      </c>
      <c r="C27" s="2">
        <v>5.7</v>
      </c>
      <c r="D27" s="2">
        <v>172</v>
      </c>
      <c r="E27" s="2">
        <v>4</v>
      </c>
      <c r="F27" s="67">
        <f>'[1]POMME1-leg1'!$AY$774*10^-6</f>
        <v>0.37303637333333334</v>
      </c>
      <c r="G27" s="67">
        <f>'[1]POMME1-leg1'!$AY$775*10^-6</f>
        <v>0.0087324</v>
      </c>
      <c r="H27" s="2"/>
    </row>
    <row r="28" spans="1:8" ht="12.75">
      <c r="A28" s="2"/>
      <c r="B28" s="2">
        <v>19</v>
      </c>
      <c r="C28" s="2">
        <v>59.6</v>
      </c>
      <c r="D28" s="2">
        <v>80</v>
      </c>
      <c r="E28" s="2">
        <v>4</v>
      </c>
      <c r="F28" s="67">
        <f>'[1]POMME1-leg1'!$AY$806*10^-6</f>
        <v>0.07208904</v>
      </c>
      <c r="G28" s="67">
        <f>'[1]POMME1-leg1'!$AY$807*10^-6</f>
        <v>0.01832284</v>
      </c>
      <c r="H28" s="2"/>
    </row>
    <row r="29" spans="1:8" ht="12.75">
      <c r="A29" s="2"/>
      <c r="B29" s="2">
        <v>17</v>
      </c>
      <c r="C29" s="2">
        <v>100.2</v>
      </c>
      <c r="D29" s="2">
        <v>172</v>
      </c>
      <c r="E29" s="2">
        <v>8</v>
      </c>
      <c r="F29" s="67">
        <f>'[1]POMME1-leg1'!$AY$838*10^-6</f>
        <v>0.63006584</v>
      </c>
      <c r="G29" s="67">
        <f>'[1]POMME1-leg1'!$AY$839*10^-6</f>
        <v>0.027055239999999998</v>
      </c>
      <c r="H29" s="2"/>
    </row>
    <row r="30" spans="1:8" ht="12.75">
      <c r="A30" s="2">
        <v>1063</v>
      </c>
      <c r="B30" s="2">
        <v>23</v>
      </c>
      <c r="C30" s="2">
        <v>5</v>
      </c>
      <c r="D30" s="2">
        <v>380</v>
      </c>
      <c r="E30" s="2">
        <v>88</v>
      </c>
      <c r="F30" s="67">
        <f>'[1]POMME1-leg1'!$AY$871*10^-6</f>
        <v>1.0151294666666666</v>
      </c>
      <c r="G30" s="67">
        <f>'[1]POMME1-leg1'!$AY$872*10^-6</f>
        <v>0.24278579999999997</v>
      </c>
      <c r="H30" s="2"/>
    </row>
    <row r="31" spans="1:8" ht="12.75">
      <c r="A31" s="2"/>
      <c r="B31" s="2">
        <v>13</v>
      </c>
      <c r="C31" s="2">
        <v>60</v>
      </c>
      <c r="D31" s="2">
        <v>284</v>
      </c>
      <c r="E31" s="2">
        <v>88</v>
      </c>
      <c r="F31" s="67">
        <f>'[1]POMME1-leg1'!$AY$902*10^-6</f>
        <v>0.48789035999999997</v>
      </c>
      <c r="G31" s="67">
        <f>'[1]POMME1-leg1'!$AY$903*10^-6</f>
        <v>0.2882756</v>
      </c>
      <c r="H31" s="2"/>
    </row>
  </sheetData>
  <mergeCells count="2">
    <mergeCell ref="D1:E1"/>
    <mergeCell ref="F1:G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3" sqref="B3:I34"/>
    </sheetView>
  </sheetViews>
  <sheetFormatPr defaultColWidth="11.00390625" defaultRowHeight="12.75"/>
  <cols>
    <col min="1" max="1" width="8.75390625" style="0" customWidth="1"/>
    <col min="2" max="2" width="16.25390625" style="0" customWidth="1"/>
    <col min="3" max="3" width="11.75390625" style="0" customWidth="1"/>
    <col min="5" max="5" width="11.875" style="0" bestFit="1" customWidth="1"/>
    <col min="9" max="16384" width="8.75390625" style="0" customWidth="1"/>
  </cols>
  <sheetData>
    <row r="1" spans="2:9" ht="12.75">
      <c r="B1" s="4"/>
      <c r="C1" s="3"/>
      <c r="D1" s="3"/>
      <c r="E1" s="101" t="s">
        <v>9</v>
      </c>
      <c r="F1" s="101"/>
      <c r="G1" s="101" t="s">
        <v>7</v>
      </c>
      <c r="H1" s="101"/>
      <c r="I1" s="4"/>
    </row>
    <row r="2" spans="1:9" ht="13.5" thickBot="1">
      <c r="A2" s="20" t="s">
        <v>3</v>
      </c>
      <c r="B2" s="8" t="s">
        <v>2</v>
      </c>
      <c r="C2" s="8" t="s">
        <v>1</v>
      </c>
      <c r="D2" s="8" t="s">
        <v>4</v>
      </c>
      <c r="E2" s="8" t="s">
        <v>5</v>
      </c>
      <c r="F2" s="8" t="s">
        <v>6</v>
      </c>
      <c r="G2" s="8" t="s">
        <v>5</v>
      </c>
      <c r="H2" s="8" t="s">
        <v>6</v>
      </c>
      <c r="I2" s="8" t="s">
        <v>0</v>
      </c>
    </row>
    <row r="3" spans="1:9" ht="12.75">
      <c r="A3" s="1">
        <v>1</v>
      </c>
      <c r="B3" s="24">
        <v>1083</v>
      </c>
      <c r="C3" s="24">
        <v>24</v>
      </c>
      <c r="D3" s="24">
        <v>4.7</v>
      </c>
      <c r="E3" s="58">
        <v>200</v>
      </c>
      <c r="F3" s="58">
        <v>90</v>
      </c>
      <c r="G3" s="75">
        <v>0.5552742399999999</v>
      </c>
      <c r="H3" s="75">
        <v>0.24202616538461538</v>
      </c>
      <c r="I3" s="11">
        <v>30</v>
      </c>
    </row>
    <row r="4" spans="1:9" ht="12.75">
      <c r="A4" s="1"/>
      <c r="B4" s="26"/>
      <c r="C4" s="26">
        <v>21</v>
      </c>
      <c r="D4" s="26">
        <v>9.8</v>
      </c>
      <c r="E4" s="37">
        <v>230.56</v>
      </c>
      <c r="F4" s="37">
        <v>55</v>
      </c>
      <c r="G4" s="75"/>
      <c r="H4" s="75"/>
      <c r="I4" s="82">
        <v>34.090909090909086</v>
      </c>
    </row>
    <row r="5" spans="1:9" ht="12.75">
      <c r="A5" s="1"/>
      <c r="B5" s="26"/>
      <c r="C5" s="26">
        <v>20</v>
      </c>
      <c r="D5" s="26">
        <v>20.6</v>
      </c>
      <c r="E5" s="37">
        <v>199.12</v>
      </c>
      <c r="F5" s="26">
        <v>20</v>
      </c>
      <c r="G5" s="75">
        <v>0.3843175296</v>
      </c>
      <c r="H5" s="75">
        <v>0.03589783999999999</v>
      </c>
      <c r="I5" s="82">
        <v>39.473684210526315</v>
      </c>
    </row>
    <row r="6" spans="1:9" ht="12.75">
      <c r="A6" s="1"/>
      <c r="B6" s="26"/>
      <c r="C6" s="26">
        <v>19</v>
      </c>
      <c r="D6" s="26">
        <v>30.6</v>
      </c>
      <c r="E6" s="37">
        <v>244</v>
      </c>
      <c r="F6" s="37">
        <v>14</v>
      </c>
      <c r="G6" s="75">
        <v>0.5151502933333334</v>
      </c>
      <c r="H6" s="75">
        <v>0.084641865</v>
      </c>
      <c r="I6" s="82">
        <v>10.869565217391305</v>
      </c>
    </row>
    <row r="7" spans="1:9" ht="12.75">
      <c r="A7" s="1"/>
      <c r="B7" s="26"/>
      <c r="C7" s="26">
        <v>17</v>
      </c>
      <c r="D7" s="26">
        <v>38.9</v>
      </c>
      <c r="E7" s="37">
        <v>319.64</v>
      </c>
      <c r="F7" s="26">
        <v>76</v>
      </c>
      <c r="G7" s="75">
        <v>0.4737828093333334</v>
      </c>
      <c r="H7" s="75">
        <v>0.25186095999999997</v>
      </c>
      <c r="I7" s="82">
        <v>32.78688524590164</v>
      </c>
    </row>
    <row r="8" spans="1:9" ht="12.75">
      <c r="A8" s="1"/>
      <c r="B8" s="26"/>
      <c r="C8" s="26">
        <v>13</v>
      </c>
      <c r="D8" s="26">
        <v>50.1</v>
      </c>
      <c r="E8" s="37">
        <v>241.04</v>
      </c>
      <c r="F8" s="26">
        <v>44</v>
      </c>
      <c r="G8" s="75">
        <v>0.4681669616</v>
      </c>
      <c r="H8" s="75">
        <v>0.0453948</v>
      </c>
      <c r="I8" s="11">
        <v>19.565217391304348</v>
      </c>
    </row>
    <row r="9" spans="1:9" ht="12.75">
      <c r="A9" s="1"/>
      <c r="B9" s="26"/>
      <c r="C9" s="26">
        <v>12</v>
      </c>
      <c r="D9" s="26">
        <v>61.2</v>
      </c>
      <c r="E9" s="80">
        <v>157</v>
      </c>
      <c r="F9" s="26">
        <v>32</v>
      </c>
      <c r="G9" s="75">
        <v>0.3982555977333333</v>
      </c>
      <c r="H9" s="75">
        <v>0.08613383999999999</v>
      </c>
      <c r="I9" s="82">
        <v>26.666666666666668</v>
      </c>
    </row>
    <row r="10" spans="1:9" ht="12.75">
      <c r="A10" s="21"/>
      <c r="B10" s="16"/>
      <c r="C10" s="16">
        <v>10</v>
      </c>
      <c r="D10" s="16">
        <v>101.2</v>
      </c>
      <c r="E10" s="81">
        <v>256</v>
      </c>
      <c r="F10" s="81">
        <v>20</v>
      </c>
      <c r="G10" s="76">
        <v>0.3757668</v>
      </c>
      <c r="H10" s="76">
        <v>0.025108879999999997</v>
      </c>
      <c r="I10" s="83">
        <v>28</v>
      </c>
    </row>
    <row r="11" spans="1:9" ht="12.75">
      <c r="A11" s="1">
        <v>2</v>
      </c>
      <c r="B11" s="53">
        <v>1114</v>
      </c>
      <c r="C11" s="53">
        <v>24</v>
      </c>
      <c r="D11" s="53">
        <v>7.2</v>
      </c>
      <c r="E11" s="59">
        <v>840</v>
      </c>
      <c r="F11" s="59">
        <v>72</v>
      </c>
      <c r="G11" s="77">
        <v>2.21582712</v>
      </c>
      <c r="H11" s="77">
        <v>0.25911211999999995</v>
      </c>
      <c r="I11" s="55">
        <v>40.18691588785047</v>
      </c>
    </row>
    <row r="12" spans="1:9" ht="12.75">
      <c r="A12" s="1"/>
      <c r="B12" s="42"/>
      <c r="C12" s="42">
        <v>21</v>
      </c>
      <c r="D12" s="42">
        <v>10.1</v>
      </c>
      <c r="E12" s="27">
        <v>846.72</v>
      </c>
      <c r="F12" s="45">
        <v>88</v>
      </c>
      <c r="G12" s="78">
        <v>2.120545899733333</v>
      </c>
      <c r="H12" s="78">
        <v>0.18108064000000001</v>
      </c>
      <c r="I12" s="56">
        <v>28.703703703703702</v>
      </c>
    </row>
    <row r="13" spans="1:9" ht="12.75">
      <c r="A13" s="1"/>
      <c r="B13" s="42"/>
      <c r="C13" s="42">
        <v>19</v>
      </c>
      <c r="D13" s="42">
        <v>21.3</v>
      </c>
      <c r="E13" s="27">
        <v>956.48</v>
      </c>
      <c r="F13" s="45">
        <v>188</v>
      </c>
      <c r="G13" s="78">
        <v>3.4583685695999997</v>
      </c>
      <c r="H13" s="78">
        <v>0.11737211999999997</v>
      </c>
      <c r="I13" s="56">
        <v>19.672131147540984</v>
      </c>
    </row>
    <row r="14" spans="1:9" ht="12.75">
      <c r="A14" s="1"/>
      <c r="B14" s="42"/>
      <c r="C14" s="42">
        <v>18</v>
      </c>
      <c r="D14" s="42">
        <v>29.9</v>
      </c>
      <c r="E14" s="45">
        <v>316</v>
      </c>
      <c r="F14" s="45">
        <v>42</v>
      </c>
      <c r="G14" s="78">
        <v>0.9271888533333336</v>
      </c>
      <c r="H14" s="78">
        <v>0.07393736</v>
      </c>
      <c r="I14" s="56">
        <v>12.698412698412698</v>
      </c>
    </row>
    <row r="15" spans="1:9" ht="12.75">
      <c r="A15" s="1"/>
      <c r="B15" s="42"/>
      <c r="C15" s="42">
        <v>17</v>
      </c>
      <c r="D15" s="42">
        <v>38.6</v>
      </c>
      <c r="E15" s="27">
        <v>380</v>
      </c>
      <c r="F15" s="45">
        <v>48</v>
      </c>
      <c r="G15" s="78">
        <v>1.1973483333333335</v>
      </c>
      <c r="H15" s="78">
        <v>0.11044699999999999</v>
      </c>
      <c r="I15" s="56">
        <v>19.736842105263158</v>
      </c>
    </row>
    <row r="16" spans="1:9" ht="12.75">
      <c r="A16" s="1"/>
      <c r="B16" s="42"/>
      <c r="C16" s="42">
        <v>12</v>
      </c>
      <c r="D16" s="42">
        <v>49.9</v>
      </c>
      <c r="E16" s="27">
        <v>320</v>
      </c>
      <c r="F16" s="45">
        <v>40</v>
      </c>
      <c r="G16" s="78">
        <v>0.8972569499999999</v>
      </c>
      <c r="H16" s="78">
        <v>0.06538204</v>
      </c>
      <c r="I16" s="56">
        <v>7.8125</v>
      </c>
    </row>
    <row r="17" spans="1:9" ht="12.75">
      <c r="A17" s="1"/>
      <c r="B17" s="42"/>
      <c r="C17" s="42">
        <v>11</v>
      </c>
      <c r="D17" s="42">
        <v>60.4</v>
      </c>
      <c r="E17" s="27">
        <v>280</v>
      </c>
      <c r="F17" s="45">
        <v>28</v>
      </c>
      <c r="G17" s="78">
        <v>0.9352325666666667</v>
      </c>
      <c r="H17" s="78">
        <v>0.09533364000000003</v>
      </c>
      <c r="I17" s="56">
        <v>12.5</v>
      </c>
    </row>
    <row r="18" spans="1:9" ht="12.75">
      <c r="A18" s="21"/>
      <c r="B18" s="60"/>
      <c r="C18" s="60">
        <v>9</v>
      </c>
      <c r="D18" s="60">
        <v>101.2</v>
      </c>
      <c r="E18" s="61">
        <v>108</v>
      </c>
      <c r="F18" s="62">
        <v>14</v>
      </c>
      <c r="G18" s="79">
        <v>0.13532332</v>
      </c>
      <c r="H18" s="79">
        <v>0.007813750000000001</v>
      </c>
      <c r="I18" s="57">
        <v>8</v>
      </c>
    </row>
    <row r="19" spans="1:9" ht="12.75">
      <c r="A19" s="1">
        <v>3</v>
      </c>
      <c r="B19" s="23">
        <v>1148</v>
      </c>
      <c r="C19" s="26">
        <v>24</v>
      </c>
      <c r="D19" s="38">
        <v>3.4</v>
      </c>
      <c r="E19" s="37">
        <v>1124</v>
      </c>
      <c r="F19" s="26">
        <v>816</v>
      </c>
      <c r="G19" s="75">
        <v>1.7208971333333334</v>
      </c>
      <c r="H19" s="75">
        <v>2.51671568</v>
      </c>
      <c r="I19" s="11">
        <v>13.320079522862821</v>
      </c>
    </row>
    <row r="20" spans="1:9" ht="12.75">
      <c r="A20" s="1"/>
      <c r="B20" s="15"/>
      <c r="C20" s="37">
        <v>19</v>
      </c>
      <c r="D20" s="38">
        <v>9.2</v>
      </c>
      <c r="E20" s="37">
        <v>813.6</v>
      </c>
      <c r="F20" s="37">
        <v>873.0342</v>
      </c>
      <c r="G20" s="75">
        <v>2.0161077156000005</v>
      </c>
      <c r="H20" s="75">
        <v>2.478931999942473</v>
      </c>
      <c r="I20" s="11">
        <v>21.666666666666668</v>
      </c>
    </row>
    <row r="21" spans="1:9" ht="12.75">
      <c r="A21" s="1"/>
      <c r="B21" s="15"/>
      <c r="C21" s="37">
        <v>18</v>
      </c>
      <c r="D21" s="38">
        <v>17.9</v>
      </c>
      <c r="E21" s="37">
        <v>1369.56</v>
      </c>
      <c r="F21" s="37">
        <v>83.1834</v>
      </c>
      <c r="G21" s="75">
        <v>4.397361732799999</v>
      </c>
      <c r="H21" s="75">
        <v>0.267745505851</v>
      </c>
      <c r="I21" s="11">
        <v>10.891089108910892</v>
      </c>
    </row>
    <row r="22" spans="1:9" ht="12.75">
      <c r="A22" s="1"/>
      <c r="B22" s="15"/>
      <c r="C22" s="37">
        <v>17</v>
      </c>
      <c r="D22" s="38">
        <v>31</v>
      </c>
      <c r="E22" s="37">
        <v>840.72</v>
      </c>
      <c r="F22" s="37">
        <v>46.567800000000005</v>
      </c>
      <c r="G22" s="75">
        <v>1.6278657055999999</v>
      </c>
      <c r="H22" s="75">
        <v>0.11427522214745456</v>
      </c>
      <c r="I22" s="11">
        <v>4.838709677419355</v>
      </c>
    </row>
    <row r="23" spans="1:9" ht="12.75">
      <c r="A23" s="1"/>
      <c r="B23" s="15"/>
      <c r="C23" s="37">
        <v>13</v>
      </c>
      <c r="D23" s="38">
        <v>41.5</v>
      </c>
      <c r="E23" s="37">
        <v>808</v>
      </c>
      <c r="F23" s="26">
        <v>56</v>
      </c>
      <c r="G23" s="75">
        <v>1.2480535066666667</v>
      </c>
      <c r="H23" s="75">
        <v>0.14813692</v>
      </c>
      <c r="I23" s="11">
        <v>10.81081081081081</v>
      </c>
    </row>
    <row r="24" spans="1:9" ht="12.75">
      <c r="A24" s="1"/>
      <c r="B24" s="15"/>
      <c r="C24" s="37">
        <v>12</v>
      </c>
      <c r="D24" s="38">
        <v>51.1</v>
      </c>
      <c r="E24" s="37">
        <v>257.64</v>
      </c>
      <c r="F24" s="37">
        <v>30.875400000000003</v>
      </c>
      <c r="G24" s="75">
        <v>1.0361988808</v>
      </c>
      <c r="H24" s="75">
        <v>0.06975061614</v>
      </c>
      <c r="I24" s="11">
        <v>5.263157894736842</v>
      </c>
    </row>
    <row r="25" spans="1:9" ht="12.75">
      <c r="A25" s="1"/>
      <c r="B25" s="15"/>
      <c r="C25" s="37">
        <v>11</v>
      </c>
      <c r="D25" s="38">
        <v>59</v>
      </c>
      <c r="E25" s="37">
        <v>40.68</v>
      </c>
      <c r="F25" s="37">
        <v>36.1062</v>
      </c>
      <c r="G25" s="75">
        <v>0.0200624268</v>
      </c>
      <c r="H25" s="75">
        <v>0.07250445904</v>
      </c>
      <c r="I25" s="11">
        <v>0</v>
      </c>
    </row>
    <row r="26" spans="1:9" ht="12.75">
      <c r="A26" s="21"/>
      <c r="B26" s="19"/>
      <c r="C26" s="17">
        <v>9</v>
      </c>
      <c r="D26" s="18">
        <v>100.4</v>
      </c>
      <c r="E26" s="17">
        <v>12</v>
      </c>
      <c r="F26" s="16">
        <v>0</v>
      </c>
      <c r="G26" s="76">
        <v>0.0213978</v>
      </c>
      <c r="H26" s="76">
        <v>0</v>
      </c>
      <c r="I26" s="83">
        <v>0</v>
      </c>
    </row>
    <row r="27" spans="1:9" ht="12.75">
      <c r="A27" s="1">
        <v>4</v>
      </c>
      <c r="B27" s="26">
        <v>1168</v>
      </c>
      <c r="C27" s="54">
        <v>24</v>
      </c>
      <c r="D27" s="54">
        <v>4.8</v>
      </c>
      <c r="E27" s="54">
        <v>536</v>
      </c>
      <c r="F27" s="54">
        <v>24</v>
      </c>
      <c r="G27" s="75">
        <v>1.2650065733333336</v>
      </c>
      <c r="H27" s="75">
        <v>0.08243112000000001</v>
      </c>
      <c r="I27" s="11">
        <v>11.76470588235294</v>
      </c>
    </row>
    <row r="28" spans="1:9" ht="12.75">
      <c r="A28" s="1"/>
      <c r="B28" s="26"/>
      <c r="C28" s="23">
        <v>21</v>
      </c>
      <c r="D28" s="63">
        <v>9.761</v>
      </c>
      <c r="E28" s="26">
        <v>542</v>
      </c>
      <c r="F28" s="26">
        <v>26</v>
      </c>
      <c r="G28" s="75"/>
      <c r="H28" s="75"/>
      <c r="I28" s="11">
        <v>17.93103448275862</v>
      </c>
    </row>
    <row r="29" spans="2:9" ht="12.75">
      <c r="B29" s="26"/>
      <c r="C29" s="26">
        <v>20</v>
      </c>
      <c r="D29" s="38">
        <v>20</v>
      </c>
      <c r="E29" s="37">
        <v>548.4254</v>
      </c>
      <c r="F29" s="26">
        <v>28</v>
      </c>
      <c r="G29" s="75">
        <v>1.5373889106921903</v>
      </c>
      <c r="H29" s="75">
        <v>0.05172256</v>
      </c>
      <c r="I29" s="11">
        <v>23.376623376623375</v>
      </c>
    </row>
    <row r="30" spans="2:9" ht="12.75">
      <c r="B30" s="26"/>
      <c r="C30" s="26">
        <v>18</v>
      </c>
      <c r="D30" s="26">
        <v>29.9</v>
      </c>
      <c r="E30" s="37">
        <v>591.5581999999999</v>
      </c>
      <c r="F30" s="26">
        <v>28</v>
      </c>
      <c r="G30" s="75">
        <v>1.0467020575136305</v>
      </c>
      <c r="H30" s="75">
        <v>0.04305780000000001</v>
      </c>
      <c r="I30" s="11">
        <v>22.89156626506024</v>
      </c>
    </row>
    <row r="31" spans="2:9" ht="12.75">
      <c r="B31" s="26"/>
      <c r="C31" s="26">
        <v>13</v>
      </c>
      <c r="D31" s="26">
        <v>40.9</v>
      </c>
      <c r="E31" s="37">
        <v>347</v>
      </c>
      <c r="F31" s="34">
        <v>32</v>
      </c>
      <c r="G31" s="75">
        <v>0.6580152728597015</v>
      </c>
      <c r="H31" s="75">
        <v>0.11988923999999998</v>
      </c>
      <c r="I31" s="11">
        <v>24.489795918367346</v>
      </c>
    </row>
    <row r="32" spans="2:9" ht="12.75">
      <c r="B32" s="26"/>
      <c r="C32" s="26">
        <v>12</v>
      </c>
      <c r="D32" s="26">
        <v>49.6</v>
      </c>
      <c r="E32" s="80">
        <v>592</v>
      </c>
      <c r="F32" s="26">
        <v>32</v>
      </c>
      <c r="G32" s="75">
        <v>1.322462851782988</v>
      </c>
      <c r="H32" s="75">
        <v>0.11886247999999999</v>
      </c>
      <c r="I32" s="82">
        <v>9.63855421686747</v>
      </c>
    </row>
    <row r="33" spans="1:9" ht="12.75">
      <c r="A33" s="15"/>
      <c r="B33" s="26"/>
      <c r="C33" s="26">
        <v>11</v>
      </c>
      <c r="D33" s="26">
        <v>59.8</v>
      </c>
      <c r="E33" s="37">
        <v>454.971</v>
      </c>
      <c r="F33" s="26">
        <v>28</v>
      </c>
      <c r="G33" s="75">
        <v>0.7659013330220312</v>
      </c>
      <c r="H33" s="75">
        <v>0.08378468000000001</v>
      </c>
      <c r="I33" s="11">
        <v>14.0625</v>
      </c>
    </row>
    <row r="34" spans="1:9" ht="12.75">
      <c r="A34" s="19"/>
      <c r="B34" s="16"/>
      <c r="C34" s="16">
        <v>9</v>
      </c>
      <c r="D34" s="16">
        <v>96.6</v>
      </c>
      <c r="E34" s="16">
        <v>108</v>
      </c>
      <c r="F34" s="16">
        <v>26</v>
      </c>
      <c r="G34" s="76">
        <v>0.09701096</v>
      </c>
      <c r="H34" s="76">
        <v>0.15270528</v>
      </c>
      <c r="I34" s="18">
        <v>8.333333333333332</v>
      </c>
    </row>
  </sheetData>
  <mergeCells count="2">
    <mergeCell ref="E1:F1"/>
    <mergeCell ref="G1:H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9">
      <selection activeCell="G39" sqref="G39"/>
    </sheetView>
  </sheetViews>
  <sheetFormatPr defaultColWidth="11.00390625" defaultRowHeight="12.75"/>
  <cols>
    <col min="1" max="1" width="14.75390625" style="7" customWidth="1"/>
    <col min="2" max="3" width="9.125" style="12" customWidth="1"/>
    <col min="4" max="4" width="13.00390625" style="12" customWidth="1"/>
    <col min="5" max="7" width="11.00390625" style="12" customWidth="1"/>
    <col min="8" max="16384" width="9.125" style="12" customWidth="1"/>
  </cols>
  <sheetData>
    <row r="1" spans="1:8" s="3" customFormat="1" ht="12.75">
      <c r="A1" s="4"/>
      <c r="D1" s="101" t="s">
        <v>8</v>
      </c>
      <c r="E1" s="101"/>
      <c r="F1" s="101" t="s">
        <v>7</v>
      </c>
      <c r="G1" s="101"/>
      <c r="H1" s="4"/>
    </row>
    <row r="2" spans="1:8" s="3" customFormat="1" ht="12.75">
      <c r="A2" s="34" t="s">
        <v>2</v>
      </c>
      <c r="B2" s="34" t="s">
        <v>1</v>
      </c>
      <c r="C2" s="34" t="s">
        <v>4</v>
      </c>
      <c r="D2" s="34" t="s">
        <v>5</v>
      </c>
      <c r="E2" s="34" t="s">
        <v>6</v>
      </c>
      <c r="F2" s="34" t="s">
        <v>5</v>
      </c>
      <c r="G2" s="34" t="s">
        <v>6</v>
      </c>
      <c r="H2" s="34" t="s">
        <v>0</v>
      </c>
    </row>
    <row r="3" spans="1:8" ht="12.75">
      <c r="A3" s="7">
        <v>2004</v>
      </c>
      <c r="B3" s="7">
        <v>24</v>
      </c>
      <c r="C3" s="13">
        <v>6</v>
      </c>
      <c r="D3" s="5">
        <v>1741.66666666667</v>
      </c>
      <c r="E3" s="5">
        <v>183</v>
      </c>
      <c r="F3" s="67">
        <f>'[2]Sheet1'!$BL$33*10^-6</f>
        <v>3.025625708333334</v>
      </c>
      <c r="G3" s="67">
        <f>'[2]Sheet1'!$BL$34*10^-6</f>
        <v>0.7798327064197981</v>
      </c>
      <c r="H3" s="36">
        <v>10</v>
      </c>
    </row>
    <row r="4" spans="2:8" ht="12.75">
      <c r="B4" s="5">
        <v>21</v>
      </c>
      <c r="C4" s="13">
        <v>39.567983</v>
      </c>
      <c r="D4" s="5">
        <v>580</v>
      </c>
      <c r="E4" s="5">
        <v>136</v>
      </c>
      <c r="F4" s="67">
        <f>'[2]Sheet1'!$BL$65*10^-6</f>
        <v>0.9039234799999999</v>
      </c>
      <c r="G4" s="67">
        <f>'[2]Sheet1'!$BL$66*10^-6</f>
        <v>0.6916623199999999</v>
      </c>
      <c r="H4" s="36"/>
    </row>
    <row r="5" spans="2:8" ht="12.75">
      <c r="B5" s="5">
        <v>17</v>
      </c>
      <c r="C5" s="13">
        <v>100.26143</v>
      </c>
      <c r="D5" s="7">
        <v>83</v>
      </c>
      <c r="E5" s="5">
        <v>37.5</v>
      </c>
      <c r="F5" s="67">
        <f>'[2]Sheet1'!$BL$97*10^-6</f>
        <v>0.24666749999999998</v>
      </c>
      <c r="G5" s="67">
        <f>'[2]Sheet1'!$BL$98*10^-6</f>
        <v>0.1573017916666667</v>
      </c>
      <c r="H5" s="36"/>
    </row>
    <row r="6" spans="1:8" ht="12.75">
      <c r="A6" s="7">
        <v>2006</v>
      </c>
      <c r="B6" s="5">
        <v>24</v>
      </c>
      <c r="C6" s="70">
        <v>6.3504215</v>
      </c>
      <c r="D6" s="73">
        <v>54</v>
      </c>
      <c r="E6" s="73">
        <v>77</v>
      </c>
      <c r="F6" s="67">
        <f>'[2]Sheet1'!$BK$128*10^-6</f>
        <v>0.2132846153846154</v>
      </c>
      <c r="G6" s="67">
        <f>'[2]Sheet1'!$BK$129*10^-6</f>
        <v>0.2512052307692308</v>
      </c>
      <c r="H6" s="36">
        <v>35.714285714285715</v>
      </c>
    </row>
    <row r="7" spans="2:8" ht="12.75">
      <c r="B7" s="5">
        <v>21</v>
      </c>
      <c r="C7" s="70">
        <v>39.5</v>
      </c>
      <c r="D7" s="73">
        <v>322</v>
      </c>
      <c r="E7" s="73">
        <v>86</v>
      </c>
      <c r="F7" s="67">
        <f>'[2]Sheet1'!$BL$159*10^-6</f>
        <v>0.8742574693877552</v>
      </c>
      <c r="G7" s="67">
        <f>'[2]Sheet1'!$BL$160*10^-6</f>
        <v>0.2968094693877551</v>
      </c>
      <c r="H7" s="36"/>
    </row>
    <row r="8" spans="2:8" ht="12.75">
      <c r="B8" s="5">
        <v>19</v>
      </c>
      <c r="C8" s="13">
        <v>59.421364</v>
      </c>
      <c r="D8" s="7">
        <v>69</v>
      </c>
      <c r="E8" s="7">
        <v>90</v>
      </c>
      <c r="F8" s="67">
        <f>'[2]Sheet1'!$BL$190*10^-6</f>
        <v>0.11156489795918367</v>
      </c>
      <c r="G8" s="67">
        <f>'[2]Sheet1'!$BL$191*10^-6</f>
        <v>0.3952713469387755</v>
      </c>
      <c r="H8" s="13"/>
    </row>
    <row r="9" spans="2:8" ht="12.75">
      <c r="B9" s="5">
        <v>17</v>
      </c>
      <c r="C9" s="13">
        <v>99.844893</v>
      </c>
      <c r="D9" s="5">
        <v>92</v>
      </c>
      <c r="E9" s="7">
        <v>36</v>
      </c>
      <c r="F9" s="67">
        <f>'[2]Sheet1'!$BL$221*10^-6</f>
        <v>0.13688284</v>
      </c>
      <c r="G9" s="67">
        <f>'[2]Sheet1'!$BL$222*10^-6</f>
        <v>0.15115108000000002</v>
      </c>
      <c r="H9" s="13"/>
    </row>
    <row r="10" spans="1:8" ht="12.75">
      <c r="A10" s="7">
        <v>2008</v>
      </c>
      <c r="B10" s="5">
        <v>24</v>
      </c>
      <c r="C10" s="13">
        <v>4.7563719</v>
      </c>
      <c r="D10" s="5">
        <v>1938</v>
      </c>
      <c r="E10" s="7">
        <v>17</v>
      </c>
      <c r="F10" s="67">
        <f>'[2]Sheet1'!$BL$251*10^-6</f>
        <v>1.7331697083333335</v>
      </c>
      <c r="G10" s="67">
        <f>'[2]Sheet1'!$BL$252*10^-6</f>
        <v>0.06152833333333334</v>
      </c>
      <c r="H10" s="71">
        <v>15.6</v>
      </c>
    </row>
    <row r="11" spans="2:8" ht="12.75">
      <c r="B11" s="5">
        <v>21</v>
      </c>
      <c r="C11" s="13">
        <v>39.58057</v>
      </c>
      <c r="D11" s="6">
        <v>404</v>
      </c>
      <c r="E11" s="7">
        <v>8</v>
      </c>
      <c r="F11" s="67">
        <f>'[2]Sheet1'!$BL$281*10^-6</f>
        <v>0.7304573750000002</v>
      </c>
      <c r="G11" s="67">
        <f>'[2]Sheet1'!$BL$282*10^-6</f>
        <v>0.028589458333333335</v>
      </c>
      <c r="H11" s="13"/>
    </row>
    <row r="12" spans="2:8" ht="12.75">
      <c r="B12" s="5">
        <v>19</v>
      </c>
      <c r="C12" s="13">
        <v>60.722661</v>
      </c>
      <c r="D12" s="6">
        <v>280</v>
      </c>
      <c r="E12" s="7">
        <v>0</v>
      </c>
      <c r="F12" s="67">
        <f>'[2]Sheet1'!$BL$311*10^-6</f>
        <v>0.37405224000000004</v>
      </c>
      <c r="G12" s="67">
        <f>'[2]Sheet1'!$BL$312*10^-6</f>
        <v>0</v>
      </c>
      <c r="H12" s="13"/>
    </row>
    <row r="13" spans="2:8" ht="12.75">
      <c r="B13" s="5">
        <v>17</v>
      </c>
      <c r="C13" s="13">
        <v>99.867066</v>
      </c>
      <c r="D13" s="6">
        <v>280</v>
      </c>
      <c r="E13" s="7">
        <v>24</v>
      </c>
      <c r="F13" s="67">
        <f>'[2]Sheet1'!$BL$342*10^-6</f>
        <v>0.7374827200000001</v>
      </c>
      <c r="G13" s="67">
        <f>'[2]Sheet1'!$BL$343*10^-6</f>
        <v>0.0753692</v>
      </c>
      <c r="H13" s="13"/>
    </row>
    <row r="14" spans="1:8" ht="12.75">
      <c r="A14" s="7">
        <v>2022</v>
      </c>
      <c r="B14" s="5">
        <v>24</v>
      </c>
      <c r="C14" s="13">
        <v>5.5111157</v>
      </c>
      <c r="D14" s="6">
        <v>764</v>
      </c>
      <c r="E14" s="7">
        <v>0</v>
      </c>
      <c r="F14" s="67">
        <f>'[2]Sheet1'!$BL$372*10^-6</f>
        <v>1.33988456</v>
      </c>
      <c r="G14" s="67">
        <f>'[2]Sheet1'!$BL$373*10^-6</f>
        <v>0.0021831</v>
      </c>
      <c r="H14" s="71">
        <v>16.1</v>
      </c>
    </row>
    <row r="15" spans="2:8" ht="12.75">
      <c r="B15" s="5">
        <v>18</v>
      </c>
      <c r="C15" s="13">
        <v>40.110612</v>
      </c>
      <c r="D15" s="6">
        <v>544</v>
      </c>
      <c r="E15" s="7">
        <v>12</v>
      </c>
      <c r="F15" s="67">
        <f>'[2]Sheet1'!$BL$402*10^-6</f>
        <v>1.2859086</v>
      </c>
      <c r="G15" s="67">
        <f>'[2]Sheet1'!$BL$403*10^-6</f>
        <v>0.03271572</v>
      </c>
      <c r="H15" s="13"/>
    </row>
    <row r="16" spans="2:8" ht="12.75">
      <c r="B16" s="5">
        <v>13</v>
      </c>
      <c r="C16" s="13">
        <v>59.944479</v>
      </c>
      <c r="D16" s="6">
        <v>844</v>
      </c>
      <c r="E16" s="7">
        <v>0</v>
      </c>
      <c r="F16" s="67">
        <f>'[2]Sheet1'!$BL$432*10^-6</f>
        <v>1.430526682926829</v>
      </c>
      <c r="G16" s="67">
        <f>'[2]Sheet1'!$BL$433*10^-6</f>
        <v>0</v>
      </c>
      <c r="H16" s="13"/>
    </row>
    <row r="17" spans="2:8" ht="12.75">
      <c r="B17" s="5">
        <v>11</v>
      </c>
      <c r="C17" s="13">
        <v>99.978479</v>
      </c>
      <c r="D17" s="6">
        <v>566</v>
      </c>
      <c r="E17" s="7">
        <v>24</v>
      </c>
      <c r="F17" s="67">
        <f>'[2]Sheet1'!$BL$462*10^-6</f>
        <v>0.7785736585365852</v>
      </c>
      <c r="G17" s="67">
        <f>'[2]Sheet1'!$BL$463*10^-6</f>
        <v>0.03970907317073171</v>
      </c>
      <c r="H17" s="13"/>
    </row>
    <row r="18" spans="1:8" ht="12.75">
      <c r="A18" s="7">
        <v>2032</v>
      </c>
      <c r="B18" s="5">
        <v>24</v>
      </c>
      <c r="C18" s="13">
        <v>4.9303802</v>
      </c>
      <c r="D18" s="5">
        <v>3252</v>
      </c>
      <c r="E18" s="5">
        <v>968</v>
      </c>
      <c r="F18" s="67">
        <f>'[2]Sheet1'!$BL$493*10^-6</f>
        <v>14.09418252</v>
      </c>
      <c r="G18" s="67">
        <f>'[2]Sheet1'!$BL$494*10^-6</f>
        <v>5.63814816</v>
      </c>
      <c r="H18" s="36">
        <v>7.333333333333333</v>
      </c>
    </row>
    <row r="19" spans="2:8" ht="12.75">
      <c r="B19" s="5">
        <v>13</v>
      </c>
      <c r="C19" s="13">
        <v>61.648149</v>
      </c>
      <c r="D19" s="5">
        <v>268</v>
      </c>
      <c r="E19" s="5">
        <v>180</v>
      </c>
      <c r="F19" s="67">
        <f>'[2]Sheet1'!$BL$523*10^-6</f>
        <v>0.38933204000000005</v>
      </c>
      <c r="G19" s="67">
        <f>'[2]Sheet1'!$BL$524*10^-6</f>
        <v>0.70211384</v>
      </c>
      <c r="H19" s="36"/>
    </row>
    <row r="20" spans="2:8" ht="12.75">
      <c r="B20" s="5">
        <v>11</v>
      </c>
      <c r="C20" s="13">
        <v>100.41106</v>
      </c>
      <c r="D20" s="5">
        <v>61.224489795918366</v>
      </c>
      <c r="E20" s="5">
        <v>61.22448979591837</v>
      </c>
      <c r="F20" s="67">
        <f>'[2]Sheet1'!$BL$554*10^-6</f>
        <v>0.07832032653061223</v>
      </c>
      <c r="G20" s="67">
        <f>'[2]Sheet1'!$BL$555*10^-6</f>
        <v>0.20864248979591837</v>
      </c>
      <c r="H20" s="36"/>
    </row>
    <row r="21" spans="1:8" ht="12.75">
      <c r="A21" s="7">
        <v>2035</v>
      </c>
      <c r="B21" s="5">
        <v>24</v>
      </c>
      <c r="C21" s="13">
        <v>4.1390331</v>
      </c>
      <c r="D21" s="5">
        <v>483.33333333333337</v>
      </c>
      <c r="E21" s="5">
        <v>83.33333333333334</v>
      </c>
      <c r="F21" s="67">
        <f>'[2]Sheet1'!$BL$585*10^-6</f>
        <v>1.218202416666667</v>
      </c>
      <c r="G21" s="67">
        <f>'[2]Sheet1'!$BL$586*10^-6</f>
        <v>0.26535875</v>
      </c>
      <c r="H21" s="36">
        <v>3.03030303030303</v>
      </c>
    </row>
    <row r="22" spans="2:8" ht="12.75">
      <c r="B22" s="5">
        <v>21</v>
      </c>
      <c r="C22" s="13">
        <v>40.891909</v>
      </c>
      <c r="D22" s="5">
        <v>146.9387755102041</v>
      </c>
      <c r="E22" s="5">
        <v>155.10204081632654</v>
      </c>
      <c r="F22" s="67">
        <f>'[2]Sheet1'!$BL$615*10^-6</f>
        <v>0.45589065306122456</v>
      </c>
      <c r="G22" s="67">
        <f>'[2]Sheet1'!$BL$616*10^-6</f>
        <v>0.4765525714285714</v>
      </c>
      <c r="H22" s="36"/>
    </row>
    <row r="23" spans="2:8" ht="12.75">
      <c r="B23" s="5">
        <v>19</v>
      </c>
      <c r="C23" s="13">
        <v>59.834331</v>
      </c>
      <c r="D23" s="5">
        <v>74.07407407407408</v>
      </c>
      <c r="E23" s="5">
        <v>103.7037037037037</v>
      </c>
      <c r="F23" s="67">
        <f>'[2]Sheet1'!$BL$645*10*10^-6</f>
        <v>0.2594336</v>
      </c>
      <c r="G23" s="67">
        <f>'[2]Sheet1'!$BL$646*10^-6</f>
        <v>0.09548601999999999</v>
      </c>
      <c r="H23" s="36"/>
    </row>
    <row r="24" spans="2:8" ht="12.75">
      <c r="B24" s="5">
        <v>17</v>
      </c>
      <c r="C24" s="13">
        <v>99.739083</v>
      </c>
      <c r="D24" s="5">
        <v>40</v>
      </c>
      <c r="E24" s="5">
        <v>44</v>
      </c>
      <c r="F24" s="67">
        <f>'[2]Sheet1'!$BL$676*10^-6</f>
        <v>0.15084631999999998</v>
      </c>
      <c r="G24" s="67">
        <f>'[2]Sheet1'!$BL$677*10^-6</f>
        <v>0.14117912</v>
      </c>
      <c r="H24" s="36"/>
    </row>
    <row r="25" spans="1:8" ht="12.75">
      <c r="A25" s="7">
        <v>2037</v>
      </c>
      <c r="B25" s="5">
        <v>24</v>
      </c>
      <c r="C25" s="13">
        <v>5.4212231</v>
      </c>
      <c r="D25" s="5">
        <v>507.4074074074074</v>
      </c>
      <c r="E25" s="5">
        <v>314.81481481481484</v>
      </c>
      <c r="F25" s="67">
        <f>'[2]Sheet1'!$BL$706*10^-6</f>
        <v>1.214858448979592</v>
      </c>
      <c r="G25" s="67">
        <f>'[2]Sheet1'!$BL$707*10^-6</f>
        <v>1.6232103265306124</v>
      </c>
      <c r="H25" s="36">
        <v>21.052631578947366</v>
      </c>
    </row>
    <row r="26" spans="2:8" ht="12.75">
      <c r="B26" s="5">
        <v>18</v>
      </c>
      <c r="C26" s="70">
        <v>40.72682</v>
      </c>
      <c r="D26" s="69">
        <v>188</v>
      </c>
      <c r="E26" s="69">
        <v>221</v>
      </c>
      <c r="F26" s="67">
        <f>'[2]Sheet1'!$BL$736*10^-6</f>
        <v>0.46173087500000004</v>
      </c>
      <c r="G26" s="67">
        <f>'[2]Sheet1'!$BL$737*10^-6</f>
        <v>1.0657044583333335</v>
      </c>
      <c r="H26" s="36"/>
    </row>
    <row r="27" spans="2:8" ht="12.75">
      <c r="B27" s="5">
        <v>13</v>
      </c>
      <c r="C27" s="13">
        <v>60.29281</v>
      </c>
      <c r="D27" s="5">
        <v>138.77551020408163</v>
      </c>
      <c r="E27" s="5">
        <v>40.816326530612244</v>
      </c>
      <c r="F27" s="67">
        <f>'[2]Sheet1'!$BL$766*10^-6</f>
        <v>0.22205571428571427</v>
      </c>
      <c r="G27" s="67">
        <f>'[2]Sheet1'!$BL$767*10^-6</f>
        <v>0.14634963265306122</v>
      </c>
      <c r="H27" s="36"/>
    </row>
    <row r="28" spans="2:8" ht="12.75">
      <c r="B28" s="5">
        <v>11</v>
      </c>
      <c r="C28" s="13">
        <v>100.01436</v>
      </c>
      <c r="D28" s="5">
        <v>102.04081632653062</v>
      </c>
      <c r="E28" s="5">
        <v>36.734693877551024</v>
      </c>
      <c r="F28" s="67">
        <f>'[2]Sheet1'!$BL$796*10^-6</f>
        <v>0.11353081632653061</v>
      </c>
      <c r="G28" s="67">
        <f>'[2]Sheet1'!$BL$797*10^-6</f>
        <v>0.14323751020408163</v>
      </c>
      <c r="H28" s="36"/>
    </row>
    <row r="29" spans="1:8" ht="12.75">
      <c r="A29" s="7">
        <v>2038</v>
      </c>
      <c r="B29" s="5">
        <v>24</v>
      </c>
      <c r="C29" s="13">
        <v>3.9795702</v>
      </c>
      <c r="D29" s="6">
        <v>77.77777777777777</v>
      </c>
      <c r="E29" s="6">
        <v>170.37037037037035</v>
      </c>
      <c r="F29" s="67">
        <f>'[2]Sheet1'!$BL$826*10^-6</f>
        <v>0.2404442962962963</v>
      </c>
      <c r="G29" s="67">
        <f>'[2]Sheet1'!$BL$827*10^-6</f>
        <v>0.8133885925925926</v>
      </c>
      <c r="H29" s="71">
        <v>60</v>
      </c>
    </row>
    <row r="30" spans="2:8" ht="12.75">
      <c r="B30" s="5">
        <v>22</v>
      </c>
      <c r="C30" s="13">
        <v>40.201364</v>
      </c>
      <c r="D30" s="6">
        <v>144</v>
      </c>
      <c r="E30" s="6">
        <v>316</v>
      </c>
      <c r="F30" s="67">
        <f>'[2]Sheet1'!$BL$856*10^-6</f>
        <v>0.49896203999999994</v>
      </c>
      <c r="G30" s="67">
        <f>'[2]Sheet1'!$BL$857*10^-6</f>
        <v>1.57869252</v>
      </c>
      <c r="H30" s="36"/>
    </row>
    <row r="31" spans="2:8" ht="12.75">
      <c r="B31" s="5">
        <v>21</v>
      </c>
      <c r="C31" s="13">
        <v>59.816686</v>
      </c>
      <c r="D31" s="6">
        <v>101.96078431372548</v>
      </c>
      <c r="E31" s="6">
        <v>254.90196078431373</v>
      </c>
      <c r="F31" s="67">
        <f>'[2]Sheet1'!$BL$886*10^-6</f>
        <v>0.27798564705882356</v>
      </c>
      <c r="G31" s="67">
        <f>'[2]Sheet1'!$BL$887*10^-6</f>
        <v>1.1932894117647057</v>
      </c>
      <c r="H31" s="36"/>
    </row>
    <row r="32" spans="2:8" ht="12.75">
      <c r="B32" s="5">
        <v>19</v>
      </c>
      <c r="C32" s="13">
        <v>99.623669</v>
      </c>
      <c r="D32" s="6">
        <v>30.434782608695652</v>
      </c>
      <c r="E32" s="6">
        <v>34.78260869565217</v>
      </c>
      <c r="F32" s="67">
        <f>'[2]Sheet1'!$BL$917*10^-6</f>
        <v>0.11535973913043478</v>
      </c>
      <c r="G32" s="67">
        <f>'[2]Sheet1'!$BL$918*10^-6</f>
        <v>0.12996908695652173</v>
      </c>
      <c r="H32" s="36"/>
    </row>
    <row r="33" spans="1:8" ht="12.75">
      <c r="A33" s="7">
        <v>2042</v>
      </c>
      <c r="B33" s="5">
        <v>24</v>
      </c>
      <c r="C33" s="13">
        <v>4.8021322</v>
      </c>
      <c r="D33" s="7">
        <v>140</v>
      </c>
      <c r="E33" s="99">
        <v>8</v>
      </c>
      <c r="F33" s="67">
        <f>'[2]Sheet1'!$BL$948*10^-6</f>
        <v>0.19347775999999997</v>
      </c>
      <c r="G33" s="67">
        <f>'[2]Sheet1'!$BL$949*10^-6</f>
        <v>0.02535968</v>
      </c>
      <c r="H33" s="36">
        <v>35.714285714285715</v>
      </c>
    </row>
    <row r="34" spans="2:8" ht="12.75">
      <c r="B34" s="5">
        <v>21</v>
      </c>
      <c r="C34" s="13">
        <v>40.215545</v>
      </c>
      <c r="D34" s="7">
        <v>333</v>
      </c>
      <c r="E34" s="7">
        <v>0</v>
      </c>
      <c r="F34" s="67">
        <f>'[2]Sheet1'!$BL$979*10^-6</f>
        <v>0.9544301666666666</v>
      </c>
      <c r="G34" s="67">
        <f>'[2]Sheet1'!$BL$980*10^-6</f>
        <v>0</v>
      </c>
      <c r="H34" s="13"/>
    </row>
    <row r="35" spans="2:8" ht="12.75">
      <c r="B35" s="5">
        <v>19</v>
      </c>
      <c r="C35" s="13">
        <v>60.425752</v>
      </c>
      <c r="D35" s="7">
        <v>352</v>
      </c>
      <c r="E35" s="7">
        <v>8</v>
      </c>
      <c r="F35" s="67">
        <f>'[2]Sheet1'!$BL$1010*10^-6</f>
        <v>0.5076055200000001</v>
      </c>
      <c r="G35" s="67">
        <f>'[2]Sheet1'!$BL$1011*10^-6</f>
        <v>0.029533599999999997</v>
      </c>
      <c r="H35" s="13"/>
    </row>
    <row r="36" spans="2:8" ht="12.75">
      <c r="B36" s="5">
        <v>17</v>
      </c>
      <c r="C36" s="13">
        <v>101.37316</v>
      </c>
      <c r="D36" s="7">
        <v>348</v>
      </c>
      <c r="E36" s="7">
        <v>8</v>
      </c>
      <c r="F36" s="67">
        <f>'[2]Sheet1'!$BL$1041*10^-6</f>
        <v>0.8328619599999998</v>
      </c>
      <c r="G36" s="67">
        <f>'[2]Sheet1'!$BL$1042*10^-6</f>
        <v>0.017948919999999997</v>
      </c>
      <c r="H36" s="13"/>
    </row>
    <row r="37" spans="1:8" ht="12.75">
      <c r="A37" s="7">
        <v>2048</v>
      </c>
      <c r="B37" s="5">
        <v>24</v>
      </c>
      <c r="C37" s="70">
        <v>6.1806446</v>
      </c>
      <c r="D37" s="73">
        <v>200</v>
      </c>
      <c r="E37" s="73">
        <v>92</v>
      </c>
      <c r="F37" s="67">
        <f>'[2]Sheet1'!$BL$1072*10^-6</f>
        <v>0.6605423076923076</v>
      </c>
      <c r="G37" s="67">
        <f>'[2]Sheet1'!$BL$1073*10^-6</f>
        <v>0.2687184615384615</v>
      </c>
      <c r="H37" s="36">
        <v>10</v>
      </c>
    </row>
    <row r="38" spans="2:8" ht="12.75">
      <c r="B38" s="5">
        <v>19</v>
      </c>
      <c r="C38" s="13">
        <v>59.93457</v>
      </c>
      <c r="D38" s="5">
        <v>192</v>
      </c>
      <c r="E38" s="5">
        <v>50</v>
      </c>
      <c r="F38" s="67">
        <f>'[2]Sheet1'!$BL$1103*10^-6</f>
        <v>0.346372375</v>
      </c>
      <c r="G38" s="67">
        <f>'[2]Sheet1'!$BL$1104*10^-6</f>
        <v>0.14147479166666668</v>
      </c>
      <c r="H38" s="13"/>
    </row>
    <row r="39" spans="2:8" ht="12.75">
      <c r="B39" s="5">
        <v>17</v>
      </c>
      <c r="C39" s="13">
        <v>99.612579</v>
      </c>
      <c r="D39" s="5">
        <v>72</v>
      </c>
      <c r="E39" s="5">
        <v>16</v>
      </c>
      <c r="F39" s="67">
        <f>'[2]Sheet1'!$BL$1134*10^-6</f>
        <v>0.12863532</v>
      </c>
      <c r="G39" s="67">
        <f>'[2]Sheet1'!$BL$1135*10^-6</f>
        <v>0.07896096</v>
      </c>
      <c r="H39" s="36"/>
    </row>
    <row r="40" spans="1:8" ht="12.75">
      <c r="A40" s="7">
        <v>2056</v>
      </c>
      <c r="B40" s="5">
        <v>24</v>
      </c>
      <c r="C40" s="13">
        <v>3.8745537</v>
      </c>
      <c r="D40" s="5">
        <v>12</v>
      </c>
      <c r="E40" s="5">
        <v>24</v>
      </c>
      <c r="F40" s="67">
        <f>'[2]Sheet1'!$BL$1165*10^-6</f>
        <v>0.04817934693877551</v>
      </c>
      <c r="G40" s="67">
        <f>'[2]Sheet1'!$BL$1166*10^-6</f>
        <v>0.08425142857142856</v>
      </c>
      <c r="H40" s="36">
        <v>23.333333333333332</v>
      </c>
    </row>
    <row r="41" spans="2:8" ht="12.75">
      <c r="B41" s="5">
        <v>21</v>
      </c>
      <c r="C41" s="13">
        <v>38.556835</v>
      </c>
      <c r="D41" s="5">
        <v>50</v>
      </c>
      <c r="E41" s="5">
        <v>22</v>
      </c>
      <c r="F41" s="67">
        <f>'[2]Sheet1'!$BL$1196*10^-6</f>
        <v>0.20974020833333332</v>
      </c>
      <c r="G41" s="67">
        <f>'[2]Sheet1'!$BL$1197*10^-6</f>
        <v>0.12704112500000003</v>
      </c>
      <c r="H41" s="36"/>
    </row>
    <row r="42" spans="2:8" ht="12.75">
      <c r="B42" s="5">
        <v>19</v>
      </c>
      <c r="C42" s="13">
        <v>58.335273</v>
      </c>
      <c r="D42" s="5">
        <v>9</v>
      </c>
      <c r="E42" s="5">
        <v>26</v>
      </c>
      <c r="F42" s="67">
        <f>'[2]Sheet1'!$BL$1227*10^-6</f>
        <v>0.01516778260869565</v>
      </c>
      <c r="G42" s="67">
        <f>'[2]Sheet1'!$BL$1228*10^-6</f>
        <v>0.13795486956521738</v>
      </c>
      <c r="H42" s="13"/>
    </row>
    <row r="43" spans="2:8" ht="12.75">
      <c r="B43" s="5">
        <v>17</v>
      </c>
      <c r="C43" s="13">
        <v>100.8327</v>
      </c>
      <c r="D43" s="5">
        <v>24</v>
      </c>
      <c r="E43" s="5">
        <v>20</v>
      </c>
      <c r="F43" s="67">
        <f>'[2]Sheet1'!$BL$1258*10^-6</f>
        <v>0.01896048</v>
      </c>
      <c r="G43" s="67">
        <f>'[2]Sheet1'!$BL$1259*10^-6</f>
        <v>0.09051448000000001</v>
      </c>
      <c r="H43" s="13"/>
    </row>
    <row r="44" spans="1:8" ht="12.75">
      <c r="A44" s="7">
        <v>2067</v>
      </c>
      <c r="B44" s="5">
        <v>24</v>
      </c>
      <c r="C44" s="13">
        <v>5.4736777</v>
      </c>
      <c r="D44" s="5">
        <v>204</v>
      </c>
      <c r="E44" s="7">
        <v>33</v>
      </c>
      <c r="F44" s="67">
        <f>'[2]Sheet1'!$BL$1289*10^-6</f>
        <v>0.5762257959183673</v>
      </c>
      <c r="G44" s="67">
        <f>'[2]Sheet1'!$BL$1290*10^-6</f>
        <v>0.3874565306122449</v>
      </c>
      <c r="H44" s="36">
        <v>35.294117647058826</v>
      </c>
    </row>
    <row r="45" spans="2:8" ht="12.75">
      <c r="B45" s="5">
        <v>21</v>
      </c>
      <c r="C45" s="13">
        <v>39.304893</v>
      </c>
      <c r="D45" s="5">
        <v>166</v>
      </c>
      <c r="E45" s="7">
        <v>43</v>
      </c>
      <c r="F45" s="67">
        <f>'[2]Sheet1'!$BL$1320*10^-6</f>
        <v>0.2910605957446809</v>
      </c>
      <c r="G45" s="67">
        <f>'[2]Sheet1'!$BL$1321*10^-6</f>
        <v>0.4547573191489362</v>
      </c>
      <c r="H45" s="13"/>
    </row>
    <row r="46" spans="2:8" ht="12.75">
      <c r="B46" s="5">
        <v>19</v>
      </c>
      <c r="C46" s="13">
        <v>59.88295</v>
      </c>
      <c r="D46" s="5">
        <v>61</v>
      </c>
      <c r="E46" s="7">
        <v>29</v>
      </c>
      <c r="F46" s="67">
        <f>'[2]Sheet1'!$BL$1351*10^-6</f>
        <v>0.14169036734693877</v>
      </c>
      <c r="G46" s="67">
        <f>'[2]Sheet1'!$BL$1352*10^-6</f>
        <v>0.11371771428571428</v>
      </c>
      <c r="H46" s="13"/>
    </row>
    <row r="47" spans="2:8" ht="12.75">
      <c r="B47" s="5">
        <v>17</v>
      </c>
      <c r="C47" s="13">
        <v>100.54212</v>
      </c>
      <c r="D47" s="6">
        <v>92</v>
      </c>
      <c r="E47" s="7">
        <v>20</v>
      </c>
      <c r="F47" s="67">
        <f>'[2]Sheet1'!$BL$1382*10^-6</f>
        <v>0.17054716666666667</v>
      </c>
      <c r="G47" s="67">
        <f>'[2]Sheet1'!$BL$1383*10^-6</f>
        <v>0.04985045833333334</v>
      </c>
      <c r="H47" s="13"/>
    </row>
    <row r="48" spans="1:8" ht="12.75">
      <c r="A48" s="7">
        <v>2076</v>
      </c>
      <c r="B48" s="5">
        <v>24</v>
      </c>
      <c r="C48" s="13">
        <v>5.6021983</v>
      </c>
      <c r="D48" s="5">
        <v>92</v>
      </c>
      <c r="E48" s="99">
        <v>37</v>
      </c>
      <c r="F48" s="67">
        <f>'[2]Sheet1'!$BL$1413*10^-6</f>
        <v>0.16714756</v>
      </c>
      <c r="G48" s="67">
        <f>'[2]Sheet1'!$BL$1414*10^-6</f>
        <v>0.26256252</v>
      </c>
      <c r="H48" s="36">
        <v>44.44444444444444</v>
      </c>
    </row>
    <row r="49" spans="2:8" ht="12.75">
      <c r="B49" s="5">
        <v>22</v>
      </c>
      <c r="C49" s="13">
        <v>39.380306</v>
      </c>
      <c r="D49" s="5">
        <v>312</v>
      </c>
      <c r="E49" s="7">
        <v>12</v>
      </c>
      <c r="F49" s="67">
        <f>'[2]Sheet1'!$BL$1444*10^-6</f>
        <v>0.5538826800000001</v>
      </c>
      <c r="G49" s="67">
        <f>'[2]Sheet1'!$BL$1445*10^-6</f>
        <v>0.30452971999999995</v>
      </c>
      <c r="H49" s="13"/>
    </row>
    <row r="50" spans="2:8" ht="12.75">
      <c r="B50" s="5">
        <v>21</v>
      </c>
      <c r="C50" s="13">
        <v>59.595174</v>
      </c>
      <c r="D50" s="6">
        <v>309</v>
      </c>
      <c r="E50" s="7">
        <v>4</v>
      </c>
      <c r="F50" s="67">
        <f>'[2]Sheet1'!$BL$1475*10^-6</f>
        <v>0.44475117391304336</v>
      </c>
      <c r="G50" s="67">
        <f>'[2]Sheet1'!$BL$1476*10^-6</f>
        <v>0.009491739130434782</v>
      </c>
      <c r="H50" s="13"/>
    </row>
    <row r="51" spans="2:8" ht="12.75">
      <c r="B51" s="5">
        <v>19</v>
      </c>
      <c r="C51" s="13">
        <v>100.1902</v>
      </c>
      <c r="D51" s="5">
        <v>139</v>
      </c>
      <c r="E51" s="7">
        <v>35</v>
      </c>
      <c r="F51" s="67">
        <f>'[2]Sheet1'!$BL$1506*10^-6</f>
        <v>0.16693855999999999</v>
      </c>
      <c r="G51" s="67">
        <f>'[2]Sheet1'!$BL$1507*10^-6</f>
        <v>0.12968032</v>
      </c>
      <c r="H51" s="13"/>
    </row>
    <row r="52" spans="1:8" ht="12.75">
      <c r="A52" s="7">
        <v>2077</v>
      </c>
      <c r="B52" s="5">
        <v>24</v>
      </c>
      <c r="C52" s="13">
        <v>4.7536777</v>
      </c>
      <c r="D52" s="5">
        <v>287</v>
      </c>
      <c r="E52" s="7">
        <v>39</v>
      </c>
      <c r="F52" s="67">
        <f>'[2]Sheet1'!$BL$1537*10^-6</f>
        <v>0.5921581304347826</v>
      </c>
      <c r="G52" s="67">
        <f>'[2]Sheet1'!$BL$1538*10^-6</f>
        <v>0.39947499999999997</v>
      </c>
      <c r="H52" s="36">
        <v>3.7037037037037033</v>
      </c>
    </row>
    <row r="53" spans="2:8" ht="12.75">
      <c r="B53" s="5">
        <v>18</v>
      </c>
      <c r="C53" s="13">
        <v>41.850909</v>
      </c>
      <c r="D53" s="5">
        <v>204</v>
      </c>
      <c r="E53" s="7">
        <v>8</v>
      </c>
      <c r="F53" s="67">
        <f>'[2]Sheet1'!$BL$1568*10^-6</f>
        <v>0.254421875</v>
      </c>
      <c r="G53" s="67">
        <f>'[2]Sheet1'!$BL$1569*10^-6</f>
        <v>0.01869679166666667</v>
      </c>
      <c r="H53" s="13"/>
    </row>
    <row r="54" spans="2:8" ht="12.75">
      <c r="B54" s="5">
        <v>13</v>
      </c>
      <c r="C54" s="13">
        <v>60.242289</v>
      </c>
      <c r="D54" s="5">
        <v>168</v>
      </c>
      <c r="E54" s="7">
        <v>8</v>
      </c>
      <c r="F54" s="67">
        <f>'[2]Sheet1'!$BL$1599*10^-6</f>
        <v>0.31821276</v>
      </c>
      <c r="G54" s="67">
        <f>'[2]Sheet1'!$BL$1600*10^-6</f>
        <v>0.017948919999999997</v>
      </c>
      <c r="H54" s="13"/>
    </row>
    <row r="55" spans="2:8" ht="12.75">
      <c r="B55" s="5">
        <v>11</v>
      </c>
      <c r="C55" s="13">
        <v>100.27781</v>
      </c>
      <c r="D55" s="5">
        <v>56</v>
      </c>
      <c r="E55" s="7">
        <v>0</v>
      </c>
      <c r="F55" s="67">
        <f>'[2]Sheet1'!$BL$1630*10^-6</f>
        <v>0.07189372</v>
      </c>
      <c r="G55" s="67">
        <f>'[2]Sheet1'!$BL$1631*10^-6</f>
        <v>0</v>
      </c>
      <c r="H55" s="13"/>
    </row>
  </sheetData>
  <mergeCells count="2">
    <mergeCell ref="D1:E1"/>
    <mergeCell ref="F1:G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H4" sqref="H4"/>
    </sheetView>
  </sheetViews>
  <sheetFormatPr defaultColWidth="11.00390625" defaultRowHeight="12.75"/>
  <cols>
    <col min="1" max="2" width="9.125" style="3" customWidth="1"/>
    <col min="3" max="3" width="10.75390625" style="3" customWidth="1"/>
    <col min="4" max="4" width="10.875" style="3" customWidth="1"/>
    <col min="5" max="5" width="13.375" style="3" customWidth="1"/>
    <col min="6" max="8" width="11.25390625" style="3" customWidth="1"/>
    <col min="9" max="9" width="14.375" style="3" customWidth="1"/>
    <col min="10" max="16384" width="9.125" style="3" customWidth="1"/>
  </cols>
  <sheetData>
    <row r="1" spans="2:9" ht="12.75">
      <c r="B1" s="4"/>
      <c r="E1" s="101" t="s">
        <v>9</v>
      </c>
      <c r="F1" s="101"/>
      <c r="G1" s="101" t="s">
        <v>7</v>
      </c>
      <c r="H1" s="101"/>
      <c r="I1" s="4"/>
    </row>
    <row r="2" spans="1:9" ht="13.5" thickBot="1">
      <c r="A2" s="20" t="s">
        <v>3</v>
      </c>
      <c r="B2" s="8" t="s">
        <v>2</v>
      </c>
      <c r="C2" s="8" t="s">
        <v>1</v>
      </c>
      <c r="D2" s="8" t="s">
        <v>4</v>
      </c>
      <c r="E2" s="8" t="s">
        <v>5</v>
      </c>
      <c r="F2" s="8" t="s">
        <v>6</v>
      </c>
      <c r="G2" s="8" t="s">
        <v>5</v>
      </c>
      <c r="H2" s="8" t="s">
        <v>6</v>
      </c>
      <c r="I2" s="8" t="s">
        <v>0</v>
      </c>
    </row>
    <row r="3" spans="1:9" ht="12.75">
      <c r="A3" s="46">
        <v>1</v>
      </c>
      <c r="B3" s="22">
        <v>2085</v>
      </c>
      <c r="C3" s="22">
        <v>24</v>
      </c>
      <c r="D3" s="24">
        <v>6.1</v>
      </c>
      <c r="E3" s="24">
        <v>559</v>
      </c>
      <c r="F3" s="24">
        <v>8</v>
      </c>
      <c r="G3" s="85"/>
      <c r="H3" s="85"/>
      <c r="I3" s="47">
        <v>3.4834834834834836</v>
      </c>
    </row>
    <row r="4" spans="1:9" ht="12.75">
      <c r="A4" s="48"/>
      <c r="B4" s="2"/>
      <c r="C4" s="2">
        <v>21</v>
      </c>
      <c r="D4" s="26">
        <v>10.9</v>
      </c>
      <c r="E4" s="26">
        <v>724</v>
      </c>
      <c r="F4" s="26">
        <v>4</v>
      </c>
      <c r="G4" s="75">
        <v>1.4092264533333336</v>
      </c>
      <c r="H4" s="75">
        <v>0.01619408</v>
      </c>
      <c r="I4" s="38">
        <v>9.090909090909092</v>
      </c>
    </row>
    <row r="5" spans="1:9" ht="12.75">
      <c r="A5" s="48"/>
      <c r="B5" s="2"/>
      <c r="C5" s="2">
        <v>20</v>
      </c>
      <c r="D5" s="26">
        <v>17.9</v>
      </c>
      <c r="E5" s="26">
        <v>484</v>
      </c>
      <c r="F5" s="26">
        <v>8</v>
      </c>
      <c r="G5" s="75">
        <v>0.5672329666666667</v>
      </c>
      <c r="H5" s="75">
        <v>0.04230616</v>
      </c>
      <c r="I5" s="74">
        <v>6.738544474393531</v>
      </c>
    </row>
    <row r="6" spans="1:9" ht="12.75">
      <c r="A6" s="48"/>
      <c r="B6" s="2"/>
      <c r="C6" s="2">
        <v>18</v>
      </c>
      <c r="D6" s="26">
        <v>30.7</v>
      </c>
      <c r="E6" s="26">
        <v>296</v>
      </c>
      <c r="F6" s="26">
        <v>0</v>
      </c>
      <c r="G6" s="75"/>
      <c r="H6" s="75"/>
      <c r="I6" s="38">
        <v>2.362470469119136</v>
      </c>
    </row>
    <row r="7" spans="1:9" ht="12.75">
      <c r="A7" s="48"/>
      <c r="B7" s="2"/>
      <c r="C7" s="2">
        <v>13</v>
      </c>
      <c r="D7" s="26">
        <v>41.5</v>
      </c>
      <c r="E7" s="26">
        <v>201</v>
      </c>
      <c r="F7" s="26">
        <v>8</v>
      </c>
      <c r="G7" s="75">
        <v>0.4259869276923076</v>
      </c>
      <c r="H7" s="75">
        <v>0.04942584</v>
      </c>
      <c r="I7" s="38">
        <v>2.90794283815221</v>
      </c>
    </row>
    <row r="8" spans="1:9" ht="12.75">
      <c r="A8" s="48"/>
      <c r="B8" s="2"/>
      <c r="C8" s="2">
        <v>12</v>
      </c>
      <c r="D8" s="26">
        <v>49.5</v>
      </c>
      <c r="E8" s="26">
        <v>110</v>
      </c>
      <c r="F8" s="26">
        <v>0</v>
      </c>
      <c r="G8" s="75"/>
      <c r="H8" s="75"/>
      <c r="I8" s="38">
        <v>4.533091568449683</v>
      </c>
    </row>
    <row r="9" spans="1:9" ht="12.75">
      <c r="A9" s="48"/>
      <c r="B9" s="2"/>
      <c r="C9" s="2">
        <v>11</v>
      </c>
      <c r="D9" s="26">
        <v>60.1</v>
      </c>
      <c r="E9" s="26">
        <v>8</v>
      </c>
      <c r="F9" s="34">
        <v>4</v>
      </c>
      <c r="G9" s="75">
        <v>0.020123279999999997</v>
      </c>
      <c r="H9" s="75">
        <v>0.014766799999999998</v>
      </c>
      <c r="I9" s="38">
        <v>0</v>
      </c>
    </row>
    <row r="10" spans="1:9" ht="12.75">
      <c r="A10" s="31"/>
      <c r="B10" s="49"/>
      <c r="C10" s="49">
        <v>9</v>
      </c>
      <c r="D10" s="16">
        <v>101.3</v>
      </c>
      <c r="E10" s="16">
        <v>53</v>
      </c>
      <c r="F10" s="84">
        <v>8</v>
      </c>
      <c r="G10" s="76">
        <v>0.05698690461538462</v>
      </c>
      <c r="H10" s="76">
        <v>0.03700516</v>
      </c>
      <c r="I10" s="18">
        <v>5.268703898840886</v>
      </c>
    </row>
    <row r="11" spans="1:9" ht="12.75">
      <c r="A11" s="14">
        <v>2</v>
      </c>
      <c r="B11" s="50">
        <v>2171</v>
      </c>
      <c r="C11" s="50">
        <v>24</v>
      </c>
      <c r="D11" s="50">
        <v>5.8</v>
      </c>
      <c r="E11" s="26">
        <v>840</v>
      </c>
      <c r="F11" s="26">
        <v>296</v>
      </c>
      <c r="G11" s="75">
        <v>4.000169813333334</v>
      </c>
      <c r="H11" s="75">
        <v>1.49756176</v>
      </c>
      <c r="I11" s="38">
        <v>27.12605042016807</v>
      </c>
    </row>
    <row r="12" spans="1:9" ht="12.75">
      <c r="A12" s="14"/>
      <c r="B12" s="51"/>
      <c r="C12" s="51">
        <v>21</v>
      </c>
      <c r="D12" s="51">
        <v>9.3</v>
      </c>
      <c r="E12" s="26">
        <v>1060</v>
      </c>
      <c r="F12" s="27">
        <v>365</v>
      </c>
      <c r="G12" s="78">
        <v>3.498752213333334</v>
      </c>
      <c r="H12" s="78">
        <v>1.7879354666666665</v>
      </c>
      <c r="I12" s="38">
        <v>30.317347822663198</v>
      </c>
    </row>
    <row r="13" spans="1:9" ht="12.75">
      <c r="A13" s="14"/>
      <c r="B13" s="51"/>
      <c r="C13" s="51">
        <v>19</v>
      </c>
      <c r="D13" s="51">
        <v>20.7</v>
      </c>
      <c r="E13" s="26">
        <v>1429</v>
      </c>
      <c r="F13" s="27">
        <v>452</v>
      </c>
      <c r="G13" s="78">
        <v>4.17495979985806</v>
      </c>
      <c r="H13" s="78">
        <v>1.7499736559036143</v>
      </c>
      <c r="I13" s="38">
        <v>28.421052631578945</v>
      </c>
    </row>
    <row r="14" spans="1:9" ht="12.75">
      <c r="A14" s="14"/>
      <c r="B14" s="51"/>
      <c r="C14" s="51">
        <v>18</v>
      </c>
      <c r="D14" s="51">
        <v>31.6</v>
      </c>
      <c r="E14" s="34">
        <v>882</v>
      </c>
      <c r="F14" s="80">
        <v>325</v>
      </c>
      <c r="G14" s="78">
        <v>2.9530042014898994</v>
      </c>
      <c r="H14" s="78">
        <v>1.2831492818181818</v>
      </c>
      <c r="I14" s="38">
        <v>19.86535702461097</v>
      </c>
    </row>
    <row r="15" spans="1:9" ht="12.75">
      <c r="A15" s="14"/>
      <c r="B15" s="51"/>
      <c r="C15" s="51">
        <v>13</v>
      </c>
      <c r="D15" s="51">
        <v>40.2</v>
      </c>
      <c r="E15" s="34">
        <v>412</v>
      </c>
      <c r="F15" s="80">
        <v>112</v>
      </c>
      <c r="G15" s="75">
        <v>1.6087107361111115</v>
      </c>
      <c r="H15" s="75">
        <v>0.44455541666666676</v>
      </c>
      <c r="I15" s="38">
        <v>22.41758241758242</v>
      </c>
    </row>
    <row r="16" spans="1:9" ht="12.75">
      <c r="A16" s="14"/>
      <c r="B16" s="51"/>
      <c r="C16" s="51">
        <v>12</v>
      </c>
      <c r="D16" s="51">
        <v>47.7</v>
      </c>
      <c r="E16" s="26">
        <v>413</v>
      </c>
      <c r="F16" s="26">
        <v>17</v>
      </c>
      <c r="G16" s="75">
        <v>0.6100609197643098</v>
      </c>
      <c r="H16" s="75">
        <v>0.06430606999999999</v>
      </c>
      <c r="I16" s="38">
        <v>16.99415825809878</v>
      </c>
    </row>
    <row r="17" spans="1:9" ht="12.75">
      <c r="A17" s="14"/>
      <c r="B17" s="51"/>
      <c r="C17" s="51">
        <v>11</v>
      </c>
      <c r="D17" s="51">
        <v>62.1</v>
      </c>
      <c r="E17" s="26">
        <v>139</v>
      </c>
      <c r="F17" s="26">
        <v>6</v>
      </c>
      <c r="G17" s="75">
        <v>0.31822651823529413</v>
      </c>
      <c r="H17" s="75">
        <v>0.03138343999999999</v>
      </c>
      <c r="I17" s="38">
        <v>2.7027027027027026</v>
      </c>
    </row>
    <row r="18" spans="1:9" ht="12.75">
      <c r="A18" s="32"/>
      <c r="B18" s="33"/>
      <c r="C18" s="33">
        <v>9</v>
      </c>
      <c r="D18" s="33">
        <v>98.4</v>
      </c>
      <c r="E18" s="16">
        <v>24</v>
      </c>
      <c r="F18" s="16">
        <v>2</v>
      </c>
      <c r="G18" s="76">
        <v>0.03430564</v>
      </c>
      <c r="H18" s="76">
        <v>0.01057654</v>
      </c>
      <c r="I18" s="18">
        <v>0</v>
      </c>
    </row>
    <row r="19" spans="1:9" ht="12.75">
      <c r="A19" s="14">
        <v>3</v>
      </c>
      <c r="B19" s="52">
        <v>2267</v>
      </c>
      <c r="C19" s="53">
        <v>24</v>
      </c>
      <c r="D19" s="53">
        <v>5.8</v>
      </c>
      <c r="E19" s="54">
        <v>1320</v>
      </c>
      <c r="F19" s="54">
        <v>184</v>
      </c>
      <c r="G19" s="86">
        <v>3.9554012533333336</v>
      </c>
      <c r="H19" s="86">
        <v>1.1719640799999997</v>
      </c>
      <c r="I19" s="87">
        <v>42.22446916076844</v>
      </c>
    </row>
    <row r="20" spans="1:9" ht="12.75">
      <c r="A20" s="14"/>
      <c r="B20" s="14"/>
      <c r="C20" s="51">
        <v>21</v>
      </c>
      <c r="D20" s="51">
        <v>11.1</v>
      </c>
      <c r="E20" s="26">
        <v>1324</v>
      </c>
      <c r="F20" s="26">
        <v>192</v>
      </c>
      <c r="G20" s="86">
        <v>4.274909816349206</v>
      </c>
      <c r="H20" s="86">
        <v>1.1495752399999999</v>
      </c>
      <c r="I20" s="87">
        <v>33.296337402885676</v>
      </c>
    </row>
    <row r="21" spans="1:9" ht="12.75">
      <c r="A21" s="14"/>
      <c r="B21" s="14"/>
      <c r="C21" s="51">
        <v>19</v>
      </c>
      <c r="D21" s="51">
        <v>22.6</v>
      </c>
      <c r="E21" s="26">
        <v>688</v>
      </c>
      <c r="F21" s="26">
        <v>188</v>
      </c>
      <c r="G21" s="86">
        <v>2.2391933199999996</v>
      </c>
      <c r="H21" s="86">
        <v>1.04712268</v>
      </c>
      <c r="I21" s="87">
        <v>46.97712418300653</v>
      </c>
    </row>
    <row r="22" spans="1:9" ht="12.75">
      <c r="A22" s="14"/>
      <c r="B22" s="14"/>
      <c r="C22" s="51">
        <v>18</v>
      </c>
      <c r="D22" s="51">
        <v>30.4</v>
      </c>
      <c r="E22" s="27">
        <v>525.3462</v>
      </c>
      <c r="F22" s="45">
        <v>88</v>
      </c>
      <c r="G22" s="86">
        <v>2.1024573437564342</v>
      </c>
      <c r="H22" s="86">
        <v>0.39898008</v>
      </c>
      <c r="I22" s="87">
        <v>48.97959183673469</v>
      </c>
    </row>
    <row r="23" spans="1:9" ht="12.75">
      <c r="A23" s="48"/>
      <c r="B23" s="48"/>
      <c r="C23" s="51">
        <v>13</v>
      </c>
      <c r="D23" s="51">
        <v>40.6</v>
      </c>
      <c r="E23" s="26">
        <v>180</v>
      </c>
      <c r="F23" s="26">
        <v>86</v>
      </c>
      <c r="G23" s="86">
        <v>0.28335554999999996</v>
      </c>
      <c r="H23" s="86">
        <v>0.3740832914285715</v>
      </c>
      <c r="I23" s="87">
        <v>6.63129973474801</v>
      </c>
    </row>
    <row r="24" spans="1:9" ht="12.75">
      <c r="A24" s="48"/>
      <c r="B24" s="48"/>
      <c r="C24" s="51">
        <v>11</v>
      </c>
      <c r="D24" s="51">
        <v>62.2</v>
      </c>
      <c r="E24" s="34">
        <v>20</v>
      </c>
      <c r="F24" s="26">
        <v>32</v>
      </c>
      <c r="G24" s="86">
        <v>0.027080319999999998</v>
      </c>
      <c r="H24" s="86">
        <v>0.11145932</v>
      </c>
      <c r="I24" s="87">
        <v>0</v>
      </c>
    </row>
    <row r="25" spans="1:9" ht="12.75">
      <c r="A25" s="31"/>
      <c r="B25" s="31"/>
      <c r="C25" s="33">
        <v>9</v>
      </c>
      <c r="D25" s="33">
        <v>100.9</v>
      </c>
      <c r="E25" s="16">
        <v>12</v>
      </c>
      <c r="F25" s="16">
        <v>16</v>
      </c>
      <c r="G25" s="88">
        <v>0.008345559999999998</v>
      </c>
      <c r="H25" s="88">
        <v>0.12517427999999997</v>
      </c>
      <c r="I25" s="89">
        <v>0</v>
      </c>
    </row>
    <row r="26" spans="1:9" ht="12.75">
      <c r="A26" s="14">
        <v>4</v>
      </c>
      <c r="B26" s="50">
        <v>2404</v>
      </c>
      <c r="C26" s="50">
        <v>24</v>
      </c>
      <c r="D26" s="50">
        <v>4.9</v>
      </c>
      <c r="E26" s="26">
        <v>505</v>
      </c>
      <c r="F26" s="26">
        <v>1095</v>
      </c>
      <c r="G26" s="75">
        <v>1.6145696671171168</v>
      </c>
      <c r="H26" s="75">
        <v>6.306939062863071</v>
      </c>
      <c r="I26" s="38">
        <v>46.58385093167702</v>
      </c>
    </row>
    <row r="27" spans="1:9" ht="12.75">
      <c r="A27" s="14"/>
      <c r="B27" s="51"/>
      <c r="C27" s="51">
        <v>21</v>
      </c>
      <c r="D27" s="51">
        <v>11</v>
      </c>
      <c r="E27" s="26">
        <v>444</v>
      </c>
      <c r="F27" s="26">
        <v>792</v>
      </c>
      <c r="G27" s="75">
        <v>2.1050214000000005</v>
      </c>
      <c r="H27" s="75">
        <v>4.133827719999999</v>
      </c>
      <c r="I27" s="74">
        <v>27.883338457296265</v>
      </c>
    </row>
    <row r="28" spans="1:9" ht="12.75">
      <c r="A28" s="14"/>
      <c r="B28" s="51"/>
      <c r="C28" s="51">
        <v>19</v>
      </c>
      <c r="D28" s="51">
        <v>21.9</v>
      </c>
      <c r="E28" s="34">
        <v>546</v>
      </c>
      <c r="F28" s="34">
        <v>809</v>
      </c>
      <c r="G28" s="75">
        <v>4.3040587390243905</v>
      </c>
      <c r="H28" s="75">
        <v>4.552430740760869</v>
      </c>
      <c r="I28" s="74">
        <v>12.227928588897042</v>
      </c>
    </row>
    <row r="29" spans="1:9" ht="12.75">
      <c r="A29" s="14"/>
      <c r="B29" s="51"/>
      <c r="C29" s="51">
        <v>18</v>
      </c>
      <c r="D29" s="51">
        <v>30.5</v>
      </c>
      <c r="E29" s="80">
        <v>563</v>
      </c>
      <c r="F29" s="80">
        <v>825</v>
      </c>
      <c r="G29" s="78">
        <v>1.375329929777778</v>
      </c>
      <c r="H29" s="78">
        <v>4.426212541666667</v>
      </c>
      <c r="I29" s="74">
        <v>8.183306055646481</v>
      </c>
    </row>
    <row r="30" spans="1:9" ht="12.75">
      <c r="A30" s="14"/>
      <c r="B30" s="51"/>
      <c r="C30" s="51">
        <v>17</v>
      </c>
      <c r="D30" s="51">
        <v>39.4</v>
      </c>
      <c r="E30" s="26">
        <v>288</v>
      </c>
      <c r="F30" s="26">
        <v>1032</v>
      </c>
      <c r="G30" s="75">
        <v>1.1585265199999997</v>
      </c>
      <c r="H30" s="75">
        <v>5.65598612</v>
      </c>
      <c r="I30" s="74">
        <v>52.083333333333336</v>
      </c>
    </row>
    <row r="31" spans="1:9" ht="12.75">
      <c r="A31" s="14"/>
      <c r="B31" s="51"/>
      <c r="C31" s="51">
        <v>12</v>
      </c>
      <c r="D31" s="51">
        <v>50.4</v>
      </c>
      <c r="E31" s="26">
        <v>272</v>
      </c>
      <c r="F31" s="26">
        <v>1036</v>
      </c>
      <c r="G31" s="75">
        <v>1.4799837200000001</v>
      </c>
      <c r="H31" s="75">
        <v>6.37448936</v>
      </c>
      <c r="I31" s="74">
        <v>49.93486756404689</v>
      </c>
    </row>
    <row r="32" spans="1:9" ht="12.75">
      <c r="A32" s="14"/>
      <c r="B32" s="51"/>
      <c r="C32" s="51">
        <v>11</v>
      </c>
      <c r="D32" s="51">
        <v>60.6</v>
      </c>
      <c r="E32" s="27">
        <v>200.5</v>
      </c>
      <c r="F32" s="45">
        <v>1260</v>
      </c>
      <c r="G32" s="78">
        <v>0.6677661665714285</v>
      </c>
      <c r="H32" s="78">
        <v>6.768706679999998</v>
      </c>
      <c r="I32" s="38">
        <v>48.550621162358986</v>
      </c>
    </row>
    <row r="33" spans="1:9" ht="12.75">
      <c r="A33" s="32"/>
      <c r="B33" s="33"/>
      <c r="C33" s="33">
        <v>9</v>
      </c>
      <c r="D33" s="33">
        <v>100.6</v>
      </c>
      <c r="E33" s="16">
        <v>129</v>
      </c>
      <c r="F33" s="16">
        <v>404</v>
      </c>
      <c r="G33" s="76">
        <v>0.31523892290322575</v>
      </c>
      <c r="H33" s="76">
        <v>2.0831975534020617</v>
      </c>
      <c r="I33" s="18">
        <v>0</v>
      </c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</sheetData>
  <mergeCells count="2">
    <mergeCell ref="E1:F1"/>
    <mergeCell ref="G1:H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A3" sqref="A3:H83"/>
    </sheetView>
  </sheetViews>
  <sheetFormatPr defaultColWidth="11.00390625" defaultRowHeight="12.75"/>
  <cols>
    <col min="1" max="3" width="9.125" style="30" customWidth="1"/>
    <col min="4" max="4" width="13.00390625" style="30" customWidth="1"/>
    <col min="5" max="7" width="11.125" style="30" customWidth="1"/>
    <col min="8" max="16384" width="9.125" style="30" customWidth="1"/>
  </cols>
  <sheetData>
    <row r="1" spans="1:8" s="3" customFormat="1" ht="12.75">
      <c r="A1" s="4"/>
      <c r="D1" s="101" t="s">
        <v>8</v>
      </c>
      <c r="E1" s="101"/>
      <c r="F1" s="101" t="s">
        <v>7</v>
      </c>
      <c r="G1" s="101"/>
      <c r="H1" s="4"/>
    </row>
    <row r="2" spans="1:8" s="3" customFormat="1" ht="12.75">
      <c r="A2" s="34" t="s">
        <v>2</v>
      </c>
      <c r="B2" s="34" t="s">
        <v>1</v>
      </c>
      <c r="C2" s="34" t="s">
        <v>4</v>
      </c>
      <c r="D2" s="34" t="s">
        <v>5</v>
      </c>
      <c r="E2" s="34" t="s">
        <v>6</v>
      </c>
      <c r="F2" s="34" t="s">
        <v>5</v>
      </c>
      <c r="G2" s="34" t="s">
        <v>6</v>
      </c>
      <c r="H2" s="34" t="s">
        <v>0</v>
      </c>
    </row>
    <row r="3" spans="1:8" ht="12.75">
      <c r="A3" s="26">
        <v>3008</v>
      </c>
      <c r="B3" s="26">
        <v>23</v>
      </c>
      <c r="C3" s="26">
        <v>3.2</v>
      </c>
      <c r="D3" s="10">
        <v>95</v>
      </c>
      <c r="E3" s="10">
        <v>15</v>
      </c>
      <c r="F3" s="67">
        <f>'[3]Sheet1'!$BK$25*10^-6</f>
        <v>0.17873775</v>
      </c>
      <c r="G3" s="67">
        <f>'[3]Sheet1'!$BK$26*10^-6</f>
        <v>0.06719508333333332</v>
      </c>
      <c r="H3" s="38">
        <v>71.42857142857143</v>
      </c>
    </row>
    <row r="4" spans="1:8" ht="12.75">
      <c r="A4" s="26"/>
      <c r="B4" s="26">
        <v>22</v>
      </c>
      <c r="C4" s="26">
        <v>19.9</v>
      </c>
      <c r="D4" s="10">
        <v>80</v>
      </c>
      <c r="E4" s="10">
        <v>35</v>
      </c>
      <c r="F4" s="67">
        <f>'[3]Sheet1'!$BK$49*10^-6</f>
        <v>0.2849658</v>
      </c>
      <c r="G4" s="67">
        <f>'[3]Sheet1'!$BK$50*10^-6</f>
        <v>0.28395595</v>
      </c>
      <c r="H4" s="38">
        <v>66.66666666666667</v>
      </c>
    </row>
    <row r="5" spans="1:8" ht="12.75">
      <c r="A5" s="26"/>
      <c r="B5" s="26">
        <v>18</v>
      </c>
      <c r="C5" s="26">
        <v>39.4</v>
      </c>
      <c r="D5" s="10">
        <v>250</v>
      </c>
      <c r="E5" s="10">
        <v>55</v>
      </c>
      <c r="F5" s="67">
        <f>'[3]Sheet1'!$BK$74*10^-6</f>
        <v>0.7993072</v>
      </c>
      <c r="G5" s="67">
        <f>'[3]Sheet1'!$BK$75*10^-6</f>
        <v>0.30318205</v>
      </c>
      <c r="H5" s="37"/>
    </row>
    <row r="6" spans="1:8" ht="12.75">
      <c r="A6" s="26"/>
      <c r="B6" s="26">
        <v>13</v>
      </c>
      <c r="C6" s="26">
        <v>59.9</v>
      </c>
      <c r="D6" s="9">
        <v>150</v>
      </c>
      <c r="E6" s="10">
        <v>5</v>
      </c>
      <c r="F6" s="67">
        <f>'[3]Sheet1'!$BK$99*10^-6</f>
        <v>0.2504257</v>
      </c>
      <c r="G6" s="67">
        <f>'[3]Sheet1'!$BK$100*10^-6</f>
        <v>0.0184585</v>
      </c>
      <c r="H6" s="37"/>
    </row>
    <row r="7" spans="1:8" ht="12.75">
      <c r="A7" s="26"/>
      <c r="B7" s="26">
        <v>11</v>
      </c>
      <c r="C7" s="26">
        <v>104.1</v>
      </c>
      <c r="D7" s="26">
        <v>30</v>
      </c>
      <c r="E7" s="26">
        <v>5</v>
      </c>
      <c r="F7" s="67">
        <f>'[3]Sheet1'!$BK$121*10^-6</f>
        <v>0.05260719999999999</v>
      </c>
      <c r="G7" s="67">
        <f>'[3]Sheet1'!$BK$122*10^-6</f>
        <v>0.0146072</v>
      </c>
      <c r="H7" s="26"/>
    </row>
    <row r="8" spans="1:8" ht="12.75">
      <c r="A8" s="26">
        <v>3013</v>
      </c>
      <c r="B8" s="26">
        <v>23</v>
      </c>
      <c r="C8" s="26">
        <v>5.1</v>
      </c>
      <c r="D8" s="26">
        <v>170</v>
      </c>
      <c r="E8" s="26">
        <v>85</v>
      </c>
      <c r="F8" s="67">
        <f>'[3]Sheet1'!$BK$145*10^-6</f>
        <v>0.6698668499999999</v>
      </c>
      <c r="G8" s="67">
        <f>'[3]Sheet1'!$BK$146*10^-6</f>
        <v>0.5780835499999999</v>
      </c>
      <c r="H8" s="38">
        <v>7.6923076923076925</v>
      </c>
    </row>
    <row r="9" spans="1:8" ht="12.75">
      <c r="A9" s="26"/>
      <c r="B9" s="26">
        <v>22</v>
      </c>
      <c r="C9" s="26">
        <v>20</v>
      </c>
      <c r="D9" s="26">
        <v>20</v>
      </c>
      <c r="E9" s="26">
        <v>5</v>
      </c>
      <c r="F9" s="67">
        <f>'[3]Sheet1'!$BK$169*10^-6</f>
        <v>0.0860358</v>
      </c>
      <c r="G9" s="67">
        <f>'[3]Sheet1'!$BK$170*10^-6</f>
        <v>0.02010295</v>
      </c>
      <c r="H9" s="26"/>
    </row>
    <row r="10" spans="1:8" ht="12.75">
      <c r="A10" s="26"/>
      <c r="B10" s="26">
        <v>18</v>
      </c>
      <c r="C10" s="26">
        <v>36.6</v>
      </c>
      <c r="D10" s="26">
        <v>65</v>
      </c>
      <c r="E10" s="26">
        <v>5</v>
      </c>
      <c r="F10" s="67">
        <f>'[3]Sheet1'!$BK$191*10^-6</f>
        <v>0.1421903</v>
      </c>
      <c r="G10" s="67">
        <f>'[3]Sheet1'!$BK$192*10^-6</f>
        <v>0.0056202</v>
      </c>
      <c r="H10" s="26"/>
    </row>
    <row r="11" spans="1:8" ht="12.75">
      <c r="A11" s="26"/>
      <c r="B11" s="26">
        <v>12</v>
      </c>
      <c r="C11" s="26">
        <v>79.5</v>
      </c>
      <c r="D11" s="26">
        <v>160</v>
      </c>
      <c r="E11" s="26">
        <v>15</v>
      </c>
      <c r="F11" s="67">
        <f>'[3]Sheet1'!$BK$213*10^-6</f>
        <v>0.336433</v>
      </c>
      <c r="G11" s="67">
        <f>'[3]Sheet1'!$BK$214*10^-6</f>
        <v>0.030615649999999998</v>
      </c>
      <c r="H11" s="38">
        <v>10.526315789473683</v>
      </c>
    </row>
    <row r="12" spans="1:8" ht="12.75">
      <c r="A12" s="26"/>
      <c r="B12" s="26">
        <v>11</v>
      </c>
      <c r="C12" s="26">
        <v>99.6</v>
      </c>
      <c r="D12" s="26">
        <v>40</v>
      </c>
      <c r="E12" s="26">
        <v>0</v>
      </c>
      <c r="F12" s="67">
        <f>'[3]Sheet1'!$BK$235*10^-6</f>
        <v>0.0837387</v>
      </c>
      <c r="G12" s="67">
        <f>'[3]Sheet1'!$BK$236*10^-6</f>
        <v>0</v>
      </c>
      <c r="H12" s="26"/>
    </row>
    <row r="13" spans="1:8" ht="12.75">
      <c r="A13" s="26">
        <v>3016</v>
      </c>
      <c r="B13" s="26">
        <v>23</v>
      </c>
      <c r="C13" s="26">
        <v>4.2</v>
      </c>
      <c r="D13" s="10">
        <v>115</v>
      </c>
      <c r="E13" s="10">
        <v>10</v>
      </c>
      <c r="F13" s="67">
        <f>'[3]Sheet1'!$BJ$257*10^-6</f>
        <v>0.3719793</v>
      </c>
      <c r="G13" s="67">
        <f>'[3]Sheet1'!$BJ$258*10^-6</f>
        <v>0.0276395</v>
      </c>
      <c r="H13" s="38">
        <v>0</v>
      </c>
    </row>
    <row r="14" spans="1:8" ht="12.75">
      <c r="A14" s="26"/>
      <c r="B14" s="26">
        <v>18</v>
      </c>
      <c r="C14" s="26">
        <v>39.5</v>
      </c>
      <c r="D14" s="26">
        <v>120</v>
      </c>
      <c r="E14" s="26">
        <v>30</v>
      </c>
      <c r="F14" s="67">
        <f>'[3]Sheet1'!$BK$279*10^-6</f>
        <v>0.27843930000000006</v>
      </c>
      <c r="G14" s="67">
        <f>'[3]Sheet1'!$BK$280*10^-6</f>
        <v>0.06670266666666667</v>
      </c>
      <c r="H14" s="26"/>
    </row>
    <row r="15" spans="1:8" ht="12.75">
      <c r="A15" s="26"/>
      <c r="B15" s="26">
        <v>13</v>
      </c>
      <c r="C15" s="26">
        <v>60.4</v>
      </c>
      <c r="D15" s="26">
        <v>90</v>
      </c>
      <c r="E15" s="26">
        <v>5</v>
      </c>
      <c r="F15" s="67">
        <f>'[3]Sheet1'!$BK$302*10^-6</f>
        <v>0.1744561</v>
      </c>
      <c r="G15" s="67">
        <f>'[3]Sheet1'!$BK$303*10^-6</f>
        <v>0.02242665</v>
      </c>
      <c r="H15" s="38">
        <v>24</v>
      </c>
    </row>
    <row r="16" spans="1:8" ht="12.75">
      <c r="A16" s="26"/>
      <c r="B16" s="26">
        <v>11</v>
      </c>
      <c r="C16" s="26">
        <v>99.4</v>
      </c>
      <c r="D16" s="26">
        <v>60</v>
      </c>
      <c r="E16" s="26">
        <v>20</v>
      </c>
      <c r="F16" s="67">
        <f>'[3]Sheet1'!$BK$324*10^-6</f>
        <v>0.09618940000000001</v>
      </c>
      <c r="G16" s="67">
        <f>'[3]Sheet1'!$BK$325*10^-6</f>
        <v>0.0265164</v>
      </c>
      <c r="H16" s="26"/>
    </row>
    <row r="17" spans="1:8" ht="12.75">
      <c r="A17" s="26">
        <v>3021</v>
      </c>
      <c r="B17" s="26">
        <v>23</v>
      </c>
      <c r="C17" s="26">
        <v>6.2</v>
      </c>
      <c r="D17" s="26">
        <v>200</v>
      </c>
      <c r="E17" s="100">
        <v>0</v>
      </c>
      <c r="F17" s="67">
        <f>'[3]Sheet1'!$BK$347*10^-6</f>
        <v>0.98184305</v>
      </c>
      <c r="G17" s="67">
        <f>'[3]Sheet1'!$BK$348*10^-6</f>
        <v>0</v>
      </c>
      <c r="H17" s="38">
        <v>3.4482758620689653</v>
      </c>
    </row>
    <row r="18" spans="1:8" ht="12.75">
      <c r="A18" s="26"/>
      <c r="B18" s="26">
        <v>22</v>
      </c>
      <c r="C18" s="26">
        <v>20.1</v>
      </c>
      <c r="D18" s="26">
        <v>115</v>
      </c>
      <c r="E18" s="26">
        <v>0</v>
      </c>
      <c r="F18" s="67">
        <f>'[3]Sheet1'!$BK$370*10^-6</f>
        <v>0.3793255</v>
      </c>
      <c r="G18" s="67">
        <f>'[3]Sheet1'!$BK$371*10^-6</f>
        <v>0</v>
      </c>
      <c r="H18" s="26"/>
    </row>
    <row r="19" spans="1:8" ht="12.75">
      <c r="A19" s="26"/>
      <c r="B19" s="26">
        <v>18</v>
      </c>
      <c r="C19" s="26">
        <v>40.2</v>
      </c>
      <c r="D19" s="26">
        <v>185</v>
      </c>
      <c r="E19" s="26">
        <v>10</v>
      </c>
      <c r="F19" s="67">
        <f>'[3]Sheet1'!$BK$394*10^-6</f>
        <v>0.2852223</v>
      </c>
      <c r="G19" s="67">
        <f>'[3]Sheet1'!$BK$395*10^-6</f>
        <v>0.01709335</v>
      </c>
      <c r="H19" s="38">
        <v>12.5</v>
      </c>
    </row>
    <row r="20" spans="1:8" ht="12.75">
      <c r="A20" s="26"/>
      <c r="B20" s="26">
        <v>13</v>
      </c>
      <c r="C20" s="26">
        <v>60.5</v>
      </c>
      <c r="D20" s="26">
        <v>30</v>
      </c>
      <c r="E20" s="26">
        <v>20</v>
      </c>
      <c r="F20" s="67">
        <f>'[3]Sheet1'!$BK$418*10^-6</f>
        <v>0.0819052</v>
      </c>
      <c r="G20" s="67">
        <f>'[3]Sheet1'!$BK$419*10^-6</f>
        <v>0.08729803333333332</v>
      </c>
      <c r="H20" s="38"/>
    </row>
    <row r="21" spans="1:8" ht="12.75">
      <c r="A21" s="26"/>
      <c r="B21" s="26">
        <v>11</v>
      </c>
      <c r="C21" s="26">
        <v>101.2</v>
      </c>
      <c r="D21" s="26">
        <v>20</v>
      </c>
      <c r="E21" s="26">
        <v>25</v>
      </c>
      <c r="F21" s="67">
        <f>'[3]Sheet1'!$BK$442*10^-6</f>
        <v>0.040325599999999996</v>
      </c>
      <c r="G21" s="67">
        <f>'[3]Sheet1'!$BK$443*10^-6</f>
        <v>0.05598255</v>
      </c>
      <c r="H21" s="26"/>
    </row>
    <row r="22" spans="1:8" ht="12.75">
      <c r="A22" s="26">
        <v>3025</v>
      </c>
      <c r="B22" s="26">
        <v>24</v>
      </c>
      <c r="C22" s="26">
        <v>5.6</v>
      </c>
      <c r="D22" s="26">
        <v>95</v>
      </c>
      <c r="E22" s="26">
        <v>5</v>
      </c>
      <c r="F22" s="67">
        <f>'[3]Sheet1'!$BK$465*10^-6</f>
        <v>0.1427318</v>
      </c>
      <c r="G22" s="67">
        <f>'[3]Sheet1'!$BK$466*10^-6</f>
        <v>0.0069083999999999994</v>
      </c>
      <c r="H22" s="38">
        <v>5</v>
      </c>
    </row>
    <row r="23" spans="1:8" ht="12.75">
      <c r="A23" s="26"/>
      <c r="B23" s="26">
        <v>23</v>
      </c>
      <c r="C23" s="26">
        <v>20.1</v>
      </c>
      <c r="D23" s="26">
        <v>135</v>
      </c>
      <c r="E23" s="26">
        <v>20</v>
      </c>
      <c r="F23" s="67">
        <f>'[3]Sheet1'!$BK$488*10^-6</f>
        <v>0.37539059999999996</v>
      </c>
      <c r="G23" s="67">
        <f>'[3]Sheet1'!$BK$489*10^-6</f>
        <v>0.06057864999999999</v>
      </c>
      <c r="H23" s="26"/>
    </row>
    <row r="24" spans="1:8" ht="12.75">
      <c r="A24" s="26"/>
      <c r="B24" s="26">
        <v>22</v>
      </c>
      <c r="C24" s="26">
        <v>40.6</v>
      </c>
      <c r="D24" s="26">
        <v>280</v>
      </c>
      <c r="E24" s="26">
        <v>90</v>
      </c>
      <c r="F24" s="67">
        <f>'[3]Sheet1'!$BK$512*10^-6</f>
        <v>0.42487230000000004</v>
      </c>
      <c r="G24" s="67">
        <f>'[3]Sheet1'!$BK$513*10^-6</f>
        <v>0.10185425</v>
      </c>
      <c r="H24" s="38"/>
    </row>
    <row r="25" spans="1:8" ht="12.75">
      <c r="A25" s="26"/>
      <c r="B25" s="26">
        <v>21</v>
      </c>
      <c r="C25" s="26">
        <v>60.3</v>
      </c>
      <c r="D25" s="26">
        <v>335</v>
      </c>
      <c r="E25" s="26">
        <v>40</v>
      </c>
      <c r="F25" s="67">
        <f>'[3]Sheet1'!$BK$536*10^-6</f>
        <v>0.7223809499999999</v>
      </c>
      <c r="G25" s="67">
        <f>'[3]Sheet1'!$BK$537*10^-6</f>
        <v>0.05451385</v>
      </c>
      <c r="H25" s="26"/>
    </row>
    <row r="26" spans="1:8" ht="12.75">
      <c r="A26" s="26"/>
      <c r="B26" s="26">
        <v>19</v>
      </c>
      <c r="C26" s="26">
        <v>100.5</v>
      </c>
      <c r="D26" s="37">
        <v>5</v>
      </c>
      <c r="E26" s="37">
        <v>10</v>
      </c>
      <c r="F26" s="67">
        <f>'[3]Sheet1'!$BK$560*10^-6</f>
        <v>0.0019589</v>
      </c>
      <c r="G26" s="67">
        <f>'[3]Sheet1'!$BK$561*10^-6</f>
        <v>0.0162108</v>
      </c>
      <c r="H26" s="26"/>
    </row>
    <row r="27" spans="1:8" ht="12.75">
      <c r="A27" s="26">
        <v>3029</v>
      </c>
      <c r="B27" s="26">
        <v>23</v>
      </c>
      <c r="C27" s="26">
        <v>5.1</v>
      </c>
      <c r="D27" s="26">
        <v>45</v>
      </c>
      <c r="E27" s="26">
        <v>5</v>
      </c>
      <c r="F27" s="67">
        <f>'[3]Sheet1'!$BK$582*10^-6</f>
        <v>0.16702140000000001</v>
      </c>
      <c r="G27" s="67">
        <f>'[3]Sheet1'!$BK$583*10^-6</f>
        <v>0.03215465</v>
      </c>
      <c r="H27" s="38">
        <v>50</v>
      </c>
    </row>
    <row r="28" spans="1:8" ht="12.75">
      <c r="A28" s="26"/>
      <c r="B28" s="26">
        <v>22</v>
      </c>
      <c r="C28" s="26">
        <v>19.6</v>
      </c>
      <c r="D28" s="26">
        <v>10</v>
      </c>
      <c r="E28" s="26">
        <v>0</v>
      </c>
      <c r="F28" s="67">
        <f>'[3]Sheet1'!$BK$604*10^-6</f>
        <v>0.0289522</v>
      </c>
      <c r="G28" s="67">
        <f>'[3]Sheet1'!$BK$605*10^-6</f>
        <v>0</v>
      </c>
      <c r="H28" s="26"/>
    </row>
    <row r="29" spans="1:8" ht="12.75">
      <c r="A29" s="26"/>
      <c r="B29" s="26">
        <v>18</v>
      </c>
      <c r="C29" s="26">
        <v>39</v>
      </c>
      <c r="D29" s="26">
        <v>135</v>
      </c>
      <c r="E29" s="26">
        <v>15</v>
      </c>
      <c r="F29" s="67">
        <f>'[3]Sheet1'!$BK$626*10^-6</f>
        <v>0.2812437</v>
      </c>
      <c r="G29" s="67">
        <f>'[3]Sheet1'!$BK$627*10^-6</f>
        <v>0.1596</v>
      </c>
      <c r="H29" s="26"/>
    </row>
    <row r="30" spans="1:8" ht="12.75">
      <c r="A30" s="26"/>
      <c r="B30" s="26">
        <v>13</v>
      </c>
      <c r="C30" s="26">
        <v>59</v>
      </c>
      <c r="D30" s="26">
        <v>130</v>
      </c>
      <c r="E30" s="26">
        <v>30</v>
      </c>
      <c r="F30" s="67">
        <f>'[3]Sheet1'!$BK$648*10^-6</f>
        <v>0.1683533</v>
      </c>
      <c r="G30" s="67">
        <f>'[3]Sheet1'!$BK$649*10^-6</f>
        <v>0.044330800000000004</v>
      </c>
      <c r="H30" s="38">
        <v>0</v>
      </c>
    </row>
    <row r="31" spans="1:8" ht="12.75">
      <c r="A31" s="26"/>
      <c r="B31" s="26">
        <v>11</v>
      </c>
      <c r="C31" s="26">
        <v>99.4</v>
      </c>
      <c r="D31" s="26">
        <v>30</v>
      </c>
      <c r="E31" s="26">
        <v>15</v>
      </c>
      <c r="F31" s="67">
        <f>'[3]Sheet1'!$BK$672*10^-6</f>
        <v>0.08492999999999999</v>
      </c>
      <c r="G31" s="67">
        <f>'[3]Sheet1'!$BK$673*10^-6</f>
        <v>0.23657375</v>
      </c>
      <c r="H31" s="26"/>
    </row>
    <row r="32" spans="1:8" ht="12.75">
      <c r="A32" s="26">
        <v>3031</v>
      </c>
      <c r="B32" s="26">
        <v>24</v>
      </c>
      <c r="C32" s="26">
        <v>5.9</v>
      </c>
      <c r="D32" s="37">
        <v>205</v>
      </c>
      <c r="E32" s="37">
        <v>15</v>
      </c>
      <c r="F32" s="67">
        <f>'[3]Sheet1'!$BK$695*10^-6</f>
        <v>0.48799980000000004</v>
      </c>
      <c r="G32" s="67">
        <f>'[3]Sheet1'!$BK$696*10^-6</f>
        <v>0.0415492</v>
      </c>
      <c r="H32" s="74">
        <v>6.9</v>
      </c>
    </row>
    <row r="33" spans="1:8" ht="12.75">
      <c r="A33" s="26"/>
      <c r="B33" s="26">
        <v>23</v>
      </c>
      <c r="C33" s="26">
        <v>19.2</v>
      </c>
      <c r="D33" s="26">
        <v>115</v>
      </c>
      <c r="E33" s="26">
        <v>0</v>
      </c>
      <c r="F33" s="67">
        <f>'[3]Sheet1'!$BK$717*10^-6</f>
        <v>0.28521660000000004</v>
      </c>
      <c r="G33" s="67">
        <f>'[3]Sheet1'!$BK$718*10^-6</f>
        <v>0</v>
      </c>
      <c r="H33" s="26"/>
    </row>
    <row r="34" spans="1:8" ht="12.75">
      <c r="A34" s="26"/>
      <c r="B34" s="26">
        <v>22</v>
      </c>
      <c r="C34" s="26">
        <v>40.3</v>
      </c>
      <c r="D34" s="26">
        <v>135</v>
      </c>
      <c r="E34" s="26">
        <v>25</v>
      </c>
      <c r="F34" s="67">
        <f>'[3]Sheet1'!$BK$740*10^-6</f>
        <v>0.30090680000000003</v>
      </c>
      <c r="G34" s="67">
        <f>'[3]Sheet1'!$BK$741*10^-6</f>
        <v>0.057760000000000006</v>
      </c>
      <c r="H34" s="26"/>
    </row>
    <row r="35" spans="1:8" ht="12.75">
      <c r="A35" s="26"/>
      <c r="B35" s="26">
        <v>21</v>
      </c>
      <c r="C35" s="26">
        <v>60.8</v>
      </c>
      <c r="D35" s="26">
        <v>100</v>
      </c>
      <c r="E35" s="26">
        <v>15</v>
      </c>
      <c r="F35" s="67">
        <f>'[3]Sheet1'!$BK$764*10^-6</f>
        <v>0.34490415</v>
      </c>
      <c r="G35" s="67">
        <f>'[3]Sheet1'!$BK$765*10^-6</f>
        <v>0.055568349999999996</v>
      </c>
      <c r="H35" s="38">
        <v>35.483870967741936</v>
      </c>
    </row>
    <row r="36" spans="1:8" ht="12.75">
      <c r="A36" s="26"/>
      <c r="B36" s="26">
        <v>19</v>
      </c>
      <c r="C36" s="26">
        <v>99.5</v>
      </c>
      <c r="D36" s="26">
        <v>20</v>
      </c>
      <c r="E36" s="26">
        <v>0</v>
      </c>
      <c r="F36" s="67">
        <f>'[3]Sheet1'!$BK$788*10^-6</f>
        <v>0.0579044</v>
      </c>
      <c r="G36" s="67">
        <f>'[3]Sheet1'!$BK$789*10^-6</f>
        <v>0</v>
      </c>
      <c r="H36" s="26"/>
    </row>
    <row r="37" spans="1:8" ht="12.75">
      <c r="A37" s="26">
        <v>3032</v>
      </c>
      <c r="B37" s="26">
        <v>24</v>
      </c>
      <c r="C37" s="26">
        <v>4.8</v>
      </c>
      <c r="D37" s="26">
        <v>210</v>
      </c>
      <c r="E37" s="26">
        <v>0</v>
      </c>
      <c r="F37" s="67">
        <f>'[3]Sheet1'!$BK$812*10^-6</f>
        <v>1.22610325</v>
      </c>
      <c r="G37" s="67">
        <f>'[3]Sheet1'!$BK$813*10^-6</f>
        <v>0</v>
      </c>
      <c r="H37" s="38">
        <v>11.11111111111111</v>
      </c>
    </row>
    <row r="38" spans="1:8" ht="12.75">
      <c r="A38" s="26"/>
      <c r="B38" s="26">
        <v>23</v>
      </c>
      <c r="C38" s="26">
        <v>19.5</v>
      </c>
      <c r="D38" s="26">
        <v>120</v>
      </c>
      <c r="E38" s="26">
        <v>0</v>
      </c>
      <c r="F38" s="67">
        <f>'[3]Sheet1'!$BK$836*10^-6</f>
        <v>0.5750635</v>
      </c>
      <c r="G38" s="67">
        <f>'[3]Sheet1'!$BK$837*10^-6</f>
        <v>0</v>
      </c>
      <c r="H38" s="26"/>
    </row>
    <row r="39" spans="1:8" ht="12.75">
      <c r="A39" s="26"/>
      <c r="B39" s="26">
        <v>21</v>
      </c>
      <c r="C39" s="26">
        <v>40.3</v>
      </c>
      <c r="D39" s="26">
        <v>255</v>
      </c>
      <c r="E39" s="26">
        <v>35</v>
      </c>
      <c r="F39" s="67">
        <f>'[3]Sheet1'!$BK$860*10^-6</f>
        <v>0.5696181</v>
      </c>
      <c r="G39" s="67">
        <f>'[3]Sheet1'!$BK$861*10^-6</f>
        <v>0.1483365328125</v>
      </c>
      <c r="H39" s="26"/>
    </row>
    <row r="40" spans="1:8" ht="12.75">
      <c r="A40" s="26"/>
      <c r="B40" s="26">
        <v>19</v>
      </c>
      <c r="C40" s="26">
        <v>59.3</v>
      </c>
      <c r="D40" s="26">
        <v>180</v>
      </c>
      <c r="E40" s="26">
        <v>25</v>
      </c>
      <c r="F40" s="67">
        <f>'[3]Sheet1'!$BK$885*10^-6</f>
        <v>0.33415775000000003</v>
      </c>
      <c r="G40" s="67">
        <f>'[3]Sheet1'!$BK$886*10^-6</f>
        <v>0.2521544328125</v>
      </c>
      <c r="H40" s="26"/>
    </row>
    <row r="41" spans="1:8" ht="12.75">
      <c r="A41" s="26"/>
      <c r="B41" s="26">
        <v>17</v>
      </c>
      <c r="C41" s="26">
        <v>99.5</v>
      </c>
      <c r="D41" s="26">
        <v>25</v>
      </c>
      <c r="E41" s="26">
        <v>5</v>
      </c>
      <c r="F41" s="67">
        <f>'[3]Sheet1'!$BK$910*10^-6</f>
        <v>0.023799400000000002</v>
      </c>
      <c r="G41" s="67">
        <f>'[3]Sheet1'!$BK$911*10^-6</f>
        <v>0.0146072</v>
      </c>
      <c r="H41" s="26"/>
    </row>
    <row r="42" spans="1:8" ht="12.75">
      <c r="A42" s="26">
        <v>3034</v>
      </c>
      <c r="B42" s="26">
        <v>23</v>
      </c>
      <c r="C42" s="26">
        <v>4</v>
      </c>
      <c r="D42" s="26">
        <v>155</v>
      </c>
      <c r="E42" s="26">
        <v>15</v>
      </c>
      <c r="F42" s="67">
        <f>'[3]Sheet1'!$BK$936*10^-6</f>
        <v>0.5838339</v>
      </c>
      <c r="G42" s="67">
        <f>'[3]Sheet1'!$BK$937*10^-6</f>
        <v>1.2543106</v>
      </c>
      <c r="H42" s="38">
        <v>20</v>
      </c>
    </row>
    <row r="43" spans="1:8" ht="12.75">
      <c r="A43" s="26"/>
      <c r="B43" s="26">
        <v>22</v>
      </c>
      <c r="C43" s="26">
        <v>20</v>
      </c>
      <c r="D43" s="26">
        <v>180</v>
      </c>
      <c r="E43" s="26">
        <v>30</v>
      </c>
      <c r="F43" s="67">
        <f>'[3]Sheet1'!$BK$962*10^-6</f>
        <v>0.6374034499999999</v>
      </c>
      <c r="G43" s="67">
        <f>'[3]Sheet1'!$BK$963*10^-6</f>
        <v>0.07236625</v>
      </c>
      <c r="H43" s="26"/>
    </row>
    <row r="44" spans="1:8" ht="12.75">
      <c r="A44" s="26"/>
      <c r="B44" s="26">
        <v>18</v>
      </c>
      <c r="C44" s="26">
        <v>40.6</v>
      </c>
      <c r="D44" s="26">
        <v>195</v>
      </c>
      <c r="E44" s="26">
        <v>35</v>
      </c>
      <c r="F44" s="67">
        <f>'[3]Sheet1'!$BK$985*10^-6</f>
        <v>0.7363088999999998</v>
      </c>
      <c r="G44" s="67">
        <f>'[3]Sheet1'!$BK$986*10^-6</f>
        <v>0.11408265</v>
      </c>
      <c r="H44" s="26"/>
    </row>
    <row r="45" spans="1:8" ht="12.75">
      <c r="A45" s="26"/>
      <c r="B45" s="26">
        <v>13</v>
      </c>
      <c r="C45" s="26">
        <v>60.2</v>
      </c>
      <c r="D45" s="26">
        <v>250</v>
      </c>
      <c r="E45" s="26">
        <v>30</v>
      </c>
      <c r="F45" s="67">
        <f>'[3]Sheet1'!$BK$1007*10^-6</f>
        <v>0.67771385</v>
      </c>
      <c r="G45" s="67">
        <f>'[3]Sheet1'!$BK$1008*10^-6</f>
        <v>0.10186944999999999</v>
      </c>
      <c r="H45" s="38">
        <v>2.1739130434782608</v>
      </c>
    </row>
    <row r="46" spans="1:8" ht="12.75">
      <c r="A46" s="26"/>
      <c r="B46" s="26">
        <v>11</v>
      </c>
      <c r="C46" s="26">
        <v>99.8</v>
      </c>
      <c r="D46" s="26">
        <v>35</v>
      </c>
      <c r="E46" s="26">
        <v>10</v>
      </c>
      <c r="F46" s="67">
        <f>'[3]Sheet1'!$BK$1029*10^-6</f>
        <v>0.10008819999999999</v>
      </c>
      <c r="G46" s="67">
        <f>'[3]Sheet1'!$BK$1030*10^-6</f>
        <v>0.024995449999999995</v>
      </c>
      <c r="H46" s="26"/>
    </row>
    <row r="47" spans="1:8" ht="12.75">
      <c r="A47" s="26">
        <v>3036</v>
      </c>
      <c r="B47" s="26">
        <v>24</v>
      </c>
      <c r="C47" s="26">
        <v>4</v>
      </c>
      <c r="D47" s="10">
        <v>80</v>
      </c>
      <c r="E47" s="10">
        <v>0</v>
      </c>
      <c r="F47" s="67">
        <f>'[3]Sheet1'!$BJ$1051*10^-6</f>
        <v>0.30859220000000004</v>
      </c>
      <c r="G47" s="67">
        <f>'[3]Sheet1'!$BJ$1052*10^-6</f>
        <v>0</v>
      </c>
      <c r="H47" s="38">
        <v>0</v>
      </c>
    </row>
    <row r="48" spans="1:8" ht="12.75">
      <c r="A48" s="26"/>
      <c r="B48" s="26">
        <v>23</v>
      </c>
      <c r="C48" s="26">
        <v>19.2</v>
      </c>
      <c r="D48" s="26">
        <v>100</v>
      </c>
      <c r="E48" s="26">
        <v>10</v>
      </c>
      <c r="F48" s="67">
        <f>'[3]Sheet1'!$BK$1075*10^-6</f>
        <v>0.3370961</v>
      </c>
      <c r="G48" s="67">
        <f>'[3]Sheet1'!$BK$1076*10^-6</f>
        <v>0.07666025</v>
      </c>
      <c r="H48" s="26"/>
    </row>
    <row r="49" spans="1:8" ht="12.75">
      <c r="A49" s="26"/>
      <c r="B49" s="26">
        <v>22</v>
      </c>
      <c r="C49" s="26">
        <v>38.8</v>
      </c>
      <c r="D49" s="26">
        <v>80</v>
      </c>
      <c r="E49" s="26">
        <v>30</v>
      </c>
      <c r="F49" s="67">
        <f>'[3]Sheet1'!$BK$1100*10^-6</f>
        <v>0.1570198</v>
      </c>
      <c r="G49" s="67">
        <f>'[3]Sheet1'!$BK$1101*10^-6</f>
        <v>0.09390844999999999</v>
      </c>
      <c r="H49" s="26"/>
    </row>
    <row r="50" spans="1:8" ht="12.75">
      <c r="A50" s="26"/>
      <c r="B50" s="26">
        <v>21</v>
      </c>
      <c r="C50" s="26">
        <v>61.5</v>
      </c>
      <c r="D50" s="26">
        <v>225</v>
      </c>
      <c r="E50" s="26">
        <v>85</v>
      </c>
      <c r="F50" s="67">
        <f>'[3]Sheet1'!$BK$1124*10^-6</f>
        <v>0.497781</v>
      </c>
      <c r="G50" s="67">
        <f>'[3]Sheet1'!$BK$1125*10^-6</f>
        <v>0.22210810000000003</v>
      </c>
      <c r="H50" s="38">
        <v>52.38095238095239</v>
      </c>
    </row>
    <row r="51" spans="1:8" ht="12.75">
      <c r="A51" s="26"/>
      <c r="B51" s="26">
        <v>19</v>
      </c>
      <c r="C51" s="26">
        <v>99.2</v>
      </c>
      <c r="D51" s="26">
        <v>35</v>
      </c>
      <c r="E51" s="26">
        <v>5</v>
      </c>
      <c r="F51" s="67">
        <f>'[3]Sheet1'!$BK$1148*10^-6</f>
        <v>0.0893893</v>
      </c>
      <c r="G51" s="67">
        <f>'[3]Sheet1'!$BK$1149*10^-6</f>
        <v>0.07321555</v>
      </c>
      <c r="H51" s="26"/>
    </row>
    <row r="52" spans="1:8" ht="12.75">
      <c r="A52" s="26">
        <v>3043</v>
      </c>
      <c r="B52" s="26">
        <v>23</v>
      </c>
      <c r="C52" s="26">
        <v>5</v>
      </c>
      <c r="D52" s="10">
        <v>70</v>
      </c>
      <c r="E52" s="10">
        <v>0</v>
      </c>
      <c r="F52" s="67">
        <f>'[3]Sheet1'!$BJ$1170*10^-6</f>
        <v>0.1626345</v>
      </c>
      <c r="G52" s="67">
        <f>'[3]Sheet1'!$BJ$1171*10^-6</f>
        <v>0</v>
      </c>
      <c r="H52" s="38">
        <v>7.142857142857142</v>
      </c>
    </row>
    <row r="53" spans="1:8" ht="12.75">
      <c r="A53" s="26"/>
      <c r="B53" s="26">
        <v>22</v>
      </c>
      <c r="C53" s="26">
        <v>18.7</v>
      </c>
      <c r="D53" s="26">
        <v>145</v>
      </c>
      <c r="E53" s="26">
        <v>10</v>
      </c>
      <c r="F53" s="67">
        <f>'[3]Sheet1'!$BK$1193*10^-6</f>
        <v>0.9216614999999999</v>
      </c>
      <c r="G53" s="67">
        <f>'[3]Sheet1'!$BK$1194*10^-6</f>
        <v>0.08782274999999999</v>
      </c>
      <c r="H53" s="26"/>
    </row>
    <row r="54" spans="1:8" ht="12.75">
      <c r="A54" s="26"/>
      <c r="B54" s="26">
        <v>13</v>
      </c>
      <c r="C54" s="26">
        <v>60.4</v>
      </c>
      <c r="D54" s="26">
        <v>245</v>
      </c>
      <c r="E54" s="26">
        <v>30</v>
      </c>
      <c r="F54" s="67">
        <f>'[3]Sheet1'!$BK$1216*10^-6</f>
        <v>1.0405882</v>
      </c>
      <c r="G54" s="67">
        <f>'[3]Sheet1'!$BK$1217*10^-6</f>
        <v>0.12527554999999999</v>
      </c>
      <c r="H54" s="38">
        <v>21.951219512195124</v>
      </c>
    </row>
    <row r="55" spans="1:8" ht="12.75">
      <c r="A55" s="26"/>
      <c r="B55" s="26">
        <v>11</v>
      </c>
      <c r="C55" s="26">
        <v>100.5</v>
      </c>
      <c r="D55" s="26">
        <v>30</v>
      </c>
      <c r="E55" s="26">
        <v>10</v>
      </c>
      <c r="F55" s="67">
        <f>'[3]Sheet1'!$BK$1239*10^-6</f>
        <v>0.0867103</v>
      </c>
      <c r="G55" s="67">
        <f>'[3]Sheet1'!$BK$1240*10^-6</f>
        <v>0.0146072</v>
      </c>
      <c r="H55" s="26"/>
    </row>
    <row r="56" spans="1:8" ht="12.75">
      <c r="A56" s="26">
        <v>3046</v>
      </c>
      <c r="B56" s="26">
        <v>24</v>
      </c>
      <c r="C56" s="26">
        <v>7.9</v>
      </c>
      <c r="D56" s="26">
        <v>165</v>
      </c>
      <c r="E56" s="26">
        <v>15</v>
      </c>
      <c r="F56" s="67">
        <f>'[3]Sheet1'!$BK$1263*10^-6</f>
        <v>0.42944750000000004</v>
      </c>
      <c r="G56" s="67">
        <f>'[3]Sheet1'!$BK$1264*10^-6</f>
        <v>0.0451554</v>
      </c>
      <c r="H56" s="38">
        <v>12.82051282051282</v>
      </c>
    </row>
    <row r="57" spans="1:8" ht="12.75">
      <c r="A57" s="26"/>
      <c r="B57" s="26">
        <v>23</v>
      </c>
      <c r="C57" s="26">
        <v>21.1</v>
      </c>
      <c r="D57" s="26">
        <v>170</v>
      </c>
      <c r="E57" s="26">
        <v>5</v>
      </c>
      <c r="F57" s="67">
        <f>'[3]Sheet1'!$BK$1287*10^-6</f>
        <v>0.7902347000000001</v>
      </c>
      <c r="G57" s="67">
        <f>'[3]Sheet1'!$BK$1288*10^-6</f>
        <v>0.00248615</v>
      </c>
      <c r="H57" s="26"/>
    </row>
    <row r="58" spans="1:8" ht="12.75">
      <c r="A58" s="26"/>
      <c r="B58" s="26">
        <v>21</v>
      </c>
      <c r="C58" s="26">
        <v>40.6</v>
      </c>
      <c r="D58" s="26">
        <v>260</v>
      </c>
      <c r="E58" s="26">
        <v>20</v>
      </c>
      <c r="F58" s="67">
        <f>'[3]Sheet1'!$BK$1313*10^-6</f>
        <v>0.9633788499999998</v>
      </c>
      <c r="G58" s="67">
        <f>'[3]Sheet1'!$BK$1314*10^-6</f>
        <v>0.04595245</v>
      </c>
      <c r="H58" s="26"/>
    </row>
    <row r="59" spans="1:8" ht="12.75">
      <c r="A59" s="26"/>
      <c r="B59" s="26">
        <v>19</v>
      </c>
      <c r="C59" s="26">
        <v>59.1</v>
      </c>
      <c r="D59" s="26">
        <v>520</v>
      </c>
      <c r="E59" s="26">
        <v>25</v>
      </c>
      <c r="F59" s="67">
        <f>'[3]Sheet1'!$BK$1339*10^-6</f>
        <v>1.2471429</v>
      </c>
      <c r="G59" s="67">
        <f>'[3]Sheet1'!$BK$1340*10^-6</f>
        <v>0.043685749999999995</v>
      </c>
      <c r="H59" s="38">
        <v>35.8974358974359</v>
      </c>
    </row>
    <row r="60" spans="1:8" ht="12.75">
      <c r="A60" s="26"/>
      <c r="B60" s="26">
        <v>17</v>
      </c>
      <c r="C60" s="26">
        <v>98</v>
      </c>
      <c r="D60" s="26">
        <v>90</v>
      </c>
      <c r="E60" s="26">
        <v>40</v>
      </c>
      <c r="F60" s="67">
        <f>'[3]Sheet1'!$BK$1365*10^-6</f>
        <v>0.20342824999999998</v>
      </c>
      <c r="G60" s="67">
        <f>'[3]Sheet1'!$BK$1366*10^-6</f>
        <v>0.1322362</v>
      </c>
      <c r="H60" s="26"/>
    </row>
    <row r="61" spans="1:8" ht="12.75">
      <c r="A61" s="26">
        <v>3054</v>
      </c>
      <c r="B61" s="26">
        <v>24</v>
      </c>
      <c r="C61" s="26">
        <v>8.5</v>
      </c>
      <c r="D61" s="26">
        <v>110</v>
      </c>
      <c r="E61" s="26">
        <v>5</v>
      </c>
      <c r="F61" s="67">
        <f>'[3]Sheet1'!$BK$1389*10^-6</f>
        <v>0.293607</v>
      </c>
      <c r="G61" s="67">
        <f>'[3]Sheet1'!$BK$1390*10^-6</f>
        <v>0.03215465</v>
      </c>
      <c r="H61" s="38">
        <v>6.8181818181818175</v>
      </c>
    </row>
    <row r="62" spans="1:8" ht="12.75">
      <c r="A62" s="26"/>
      <c r="B62" s="26">
        <v>23</v>
      </c>
      <c r="C62" s="26">
        <v>19.9</v>
      </c>
      <c r="D62" s="26">
        <v>160</v>
      </c>
      <c r="E62" s="26">
        <v>15</v>
      </c>
      <c r="F62" s="67">
        <f>'[3]Sheet1'!$BK$1413*10^-6</f>
        <v>0.46237354999999997</v>
      </c>
      <c r="G62" s="67">
        <f>'[3]Sheet1'!$BK$1414*10^-6</f>
        <v>0.2866283</v>
      </c>
      <c r="H62" s="26"/>
    </row>
    <row r="63" spans="1:8" ht="12.75">
      <c r="A63" s="26"/>
      <c r="B63" s="26">
        <v>21</v>
      </c>
      <c r="C63" s="26">
        <v>39.8</v>
      </c>
      <c r="D63" s="26">
        <v>145</v>
      </c>
      <c r="E63" s="26">
        <v>5</v>
      </c>
      <c r="F63" s="67">
        <f>'[3]Sheet1'!$BK$1437*10^-6</f>
        <v>0.35531899999999994</v>
      </c>
      <c r="G63" s="67">
        <f>'[3]Sheet1'!$BK$1438*10^-6</f>
        <v>0.03215465</v>
      </c>
      <c r="H63" s="74">
        <v>2.1</v>
      </c>
    </row>
    <row r="64" spans="1:8" ht="12.75">
      <c r="A64" s="26"/>
      <c r="B64" s="26">
        <v>19</v>
      </c>
      <c r="C64" s="26">
        <v>57.7</v>
      </c>
      <c r="D64" s="26">
        <v>225</v>
      </c>
      <c r="E64" s="26">
        <v>5</v>
      </c>
      <c r="F64" s="67">
        <f>'[3]Sheet1'!$BK$1464*10^-6</f>
        <v>0.91229545</v>
      </c>
      <c r="G64" s="67">
        <f>'[3]Sheet1'!$BK$1465*10^-6</f>
        <v>0.0016035999999999997</v>
      </c>
      <c r="H64" s="34">
        <v>24.4</v>
      </c>
    </row>
    <row r="65" spans="1:8" ht="12.75">
      <c r="A65" s="26"/>
      <c r="B65" s="26">
        <v>17</v>
      </c>
      <c r="C65" s="26">
        <v>99.3</v>
      </c>
      <c r="D65" s="26">
        <v>25</v>
      </c>
      <c r="E65" s="26">
        <v>20</v>
      </c>
      <c r="F65" s="67">
        <f>'[3]Sheet1'!$BK$1487*10^-6</f>
        <v>0.0460123</v>
      </c>
      <c r="G65" s="67">
        <f>'[3]Sheet1'!$BK$1488*10^-6</f>
        <v>0.02491375</v>
      </c>
      <c r="H65" s="26"/>
    </row>
    <row r="66" spans="1:8" ht="12.75">
      <c r="A66" s="26">
        <v>3058</v>
      </c>
      <c r="B66" s="26">
        <v>24</v>
      </c>
      <c r="C66" s="26">
        <v>4.7</v>
      </c>
      <c r="D66" s="26">
        <v>220</v>
      </c>
      <c r="E66" s="26">
        <v>0</v>
      </c>
      <c r="F66" s="67">
        <f>'[3]Sheet1'!$BK$1510*10^-6</f>
        <v>0.7625963499999999</v>
      </c>
      <c r="G66" s="67">
        <f>'[3]Sheet1'!$BK$1511*10^-6</f>
        <v>0</v>
      </c>
      <c r="H66" s="74">
        <v>5.6</v>
      </c>
    </row>
    <row r="67" spans="1:8" ht="12.75">
      <c r="A67" s="26"/>
      <c r="B67" s="26">
        <v>23</v>
      </c>
      <c r="C67" s="26">
        <v>19.4</v>
      </c>
      <c r="D67" s="26">
        <v>90</v>
      </c>
      <c r="E67" s="26">
        <v>0</v>
      </c>
      <c r="F67" s="67">
        <f>'[3]Sheet1'!$BK$1556*10^-6</f>
        <v>0.344052</v>
      </c>
      <c r="G67" s="67">
        <f>'[3]Sheet1'!$BK$1557*10^-6</f>
        <v>0</v>
      </c>
      <c r="H67" s="38">
        <v>28.57142857142857</v>
      </c>
    </row>
    <row r="68" spans="1:8" ht="12.75">
      <c r="A68" s="26"/>
      <c r="B68" s="26">
        <v>17</v>
      </c>
      <c r="C68" s="26">
        <v>100</v>
      </c>
      <c r="D68" s="37">
        <v>20</v>
      </c>
      <c r="E68" s="37">
        <v>5</v>
      </c>
      <c r="F68" s="67">
        <f>'[3]Sheet1'!$BK$1580*10^-6</f>
        <v>0.09689809999999999</v>
      </c>
      <c r="G68" s="67">
        <f>'[3]Sheet1'!$BK$1581*10^-6</f>
        <v>0.022903549999999998</v>
      </c>
      <c r="H68" s="26"/>
    </row>
    <row r="69" spans="1:8" ht="12.75">
      <c r="A69" s="26">
        <v>3068</v>
      </c>
      <c r="B69" s="26">
        <v>24</v>
      </c>
      <c r="C69" s="26">
        <v>3.5</v>
      </c>
      <c r="D69" s="26">
        <v>85</v>
      </c>
      <c r="E69" s="26">
        <v>90</v>
      </c>
      <c r="F69" s="67">
        <f>'[3]Sheet1'!$BK$1607*10^-6</f>
        <v>0.153577</v>
      </c>
      <c r="G69" s="67">
        <f>'[3]Sheet1'!$BK$1608*10^-6</f>
        <v>0.06957635625000001</v>
      </c>
      <c r="H69" s="74">
        <v>20.4</v>
      </c>
    </row>
    <row r="70" spans="1:8" ht="12.75">
      <c r="A70" s="26"/>
      <c r="B70" s="26">
        <v>23</v>
      </c>
      <c r="C70" s="26">
        <v>18.8</v>
      </c>
      <c r="D70" s="26">
        <v>180</v>
      </c>
      <c r="E70" s="26">
        <v>110</v>
      </c>
      <c r="F70" s="67">
        <f>'[3]Sheet1'!$BK$1634*10^-6</f>
        <v>0.35763130000000004</v>
      </c>
      <c r="G70" s="67">
        <f>'[3]Sheet1'!$BK$1635*10^-6</f>
        <v>0.6368670562499998</v>
      </c>
      <c r="H70" s="26"/>
    </row>
    <row r="71" spans="1:8" ht="12.75">
      <c r="A71" s="26"/>
      <c r="B71" s="26">
        <v>21</v>
      </c>
      <c r="C71" s="26">
        <v>39</v>
      </c>
      <c r="D71" s="26">
        <v>230</v>
      </c>
      <c r="E71" s="26">
        <v>45</v>
      </c>
      <c r="F71" s="67">
        <f>'[3]Sheet1'!$BK$1660*10^-6</f>
        <v>0.39679125</v>
      </c>
      <c r="G71" s="67">
        <f>'[3]Sheet1'!$BK$1661*10^-6</f>
        <v>0.026209549999999998</v>
      </c>
      <c r="H71" s="38">
        <v>8.695652173913043</v>
      </c>
    </row>
    <row r="72" spans="1:8" ht="12.75">
      <c r="A72" s="26"/>
      <c r="B72" s="26">
        <v>19</v>
      </c>
      <c r="C72" s="26">
        <v>60.7</v>
      </c>
      <c r="D72" s="26">
        <v>170</v>
      </c>
      <c r="E72" s="26">
        <v>40</v>
      </c>
      <c r="F72" s="67">
        <f>'[3]Sheet1'!$BJ$1686*10^-6</f>
        <v>0.20749120000000004</v>
      </c>
      <c r="G72" s="67">
        <f>'[3]Sheet1'!$BJ$1687*10^-6</f>
        <v>0.04717300000000001</v>
      </c>
      <c r="H72" s="34">
        <v>20.6</v>
      </c>
    </row>
    <row r="73" spans="1:8" ht="12.75">
      <c r="A73" s="26"/>
      <c r="B73" s="26">
        <v>17</v>
      </c>
      <c r="C73" s="26">
        <v>99.5</v>
      </c>
      <c r="D73" s="26">
        <v>25</v>
      </c>
      <c r="E73" s="26">
        <v>30</v>
      </c>
      <c r="F73" s="67">
        <f>'[3]Sheet1'!$BK$1686*10^-6</f>
        <v>0.0635911</v>
      </c>
      <c r="G73" s="67">
        <f>'[3]Sheet1'!$BK$1687*10^-6</f>
        <v>0.060222756249999995</v>
      </c>
      <c r="H73" s="26"/>
    </row>
    <row r="74" spans="1:8" ht="12.75">
      <c r="A74" s="26">
        <v>3072</v>
      </c>
      <c r="B74" s="26">
        <v>24</v>
      </c>
      <c r="C74" s="26">
        <v>7.3</v>
      </c>
      <c r="D74" s="26">
        <v>185</v>
      </c>
      <c r="E74" s="26">
        <v>10</v>
      </c>
      <c r="F74" s="67">
        <f>'[3]Sheet1'!$BK$1710*10^-6</f>
        <v>0.6850278999999999</v>
      </c>
      <c r="G74" s="67">
        <f>'[3]Sheet1'!$BK$1711*10^-6</f>
        <v>0.254334</v>
      </c>
      <c r="H74" s="38">
        <v>31.25</v>
      </c>
    </row>
    <row r="75" spans="1:8" ht="12.75">
      <c r="A75" s="26"/>
      <c r="B75" s="26">
        <v>23</v>
      </c>
      <c r="C75" s="26">
        <v>19.2</v>
      </c>
      <c r="D75" s="26">
        <v>120</v>
      </c>
      <c r="E75" s="26">
        <v>20</v>
      </c>
      <c r="F75" s="67">
        <f>'[3]Sheet1'!$BK$1735*10^-6</f>
        <v>0.64853365</v>
      </c>
      <c r="G75" s="67">
        <f>'[3]Sheet1'!$BK$1736*10^-6</f>
        <v>0.5031029</v>
      </c>
      <c r="H75" s="26"/>
    </row>
    <row r="76" spans="1:8" ht="12.75">
      <c r="A76" s="26"/>
      <c r="B76" s="26">
        <v>21</v>
      </c>
      <c r="C76" s="26">
        <v>39.8</v>
      </c>
      <c r="D76" s="26">
        <v>295</v>
      </c>
      <c r="E76" s="26">
        <v>10</v>
      </c>
      <c r="F76" s="67">
        <f>'[3]Sheet1'!$BK$1761*10^-6</f>
        <v>1.02731955</v>
      </c>
      <c r="G76" s="67">
        <f>'[3]Sheet1'!$BK$1762*10^-6</f>
        <v>0.0034446999999999998</v>
      </c>
      <c r="H76" s="26"/>
    </row>
    <row r="77" spans="1:8" ht="12.75">
      <c r="A77" s="26"/>
      <c r="B77" s="26">
        <v>19</v>
      </c>
      <c r="C77" s="26">
        <v>59</v>
      </c>
      <c r="D77" s="26">
        <v>165</v>
      </c>
      <c r="E77" s="26">
        <v>30</v>
      </c>
      <c r="F77" s="67">
        <f>'[3]Sheet1'!$BK$1786*10^-6</f>
        <v>0.42476970000000003</v>
      </c>
      <c r="G77" s="67">
        <f>'[3]Sheet1'!$BK$1787*10^-6</f>
        <v>0.20723205</v>
      </c>
      <c r="H77" s="38">
        <v>13.88888888888889</v>
      </c>
    </row>
    <row r="78" spans="1:8" ht="12.75">
      <c r="A78" s="26"/>
      <c r="B78" s="26">
        <v>17</v>
      </c>
      <c r="C78" s="26">
        <v>98.5</v>
      </c>
      <c r="D78" s="26">
        <v>40</v>
      </c>
      <c r="E78" s="26">
        <v>15</v>
      </c>
      <c r="F78" s="67">
        <f>'[3]Sheet1'!$BK$1811*10^-6</f>
        <v>0.23101529999999998</v>
      </c>
      <c r="G78" s="67">
        <f>'[3]Sheet1'!$BK$1812*10^-6</f>
        <v>0.0476729</v>
      </c>
      <c r="H78" s="26"/>
    </row>
    <row r="79" spans="1:8" ht="12.75">
      <c r="A79" s="26">
        <v>3073</v>
      </c>
      <c r="B79" s="26">
        <v>24</v>
      </c>
      <c r="C79" s="26">
        <v>3.6</v>
      </c>
      <c r="D79" s="26">
        <v>230</v>
      </c>
      <c r="E79" s="26">
        <v>5</v>
      </c>
      <c r="F79" s="67">
        <f>'[3]Sheet1'!$BK$1835*10^-6</f>
        <v>0.6098382500000001</v>
      </c>
      <c r="G79" s="67">
        <f>'[3]Sheet1'!$BK$1836*10^-6</f>
        <v>0.0034446999999999998</v>
      </c>
      <c r="H79" s="38">
        <v>0</v>
      </c>
    </row>
    <row r="80" spans="1:8" ht="12.75">
      <c r="A80" s="26"/>
      <c r="B80" s="26">
        <v>23</v>
      </c>
      <c r="C80" s="26">
        <v>18.4</v>
      </c>
      <c r="D80" s="26">
        <v>95</v>
      </c>
      <c r="E80" s="26">
        <v>0</v>
      </c>
      <c r="F80" s="67">
        <f>'[3]Sheet1'!$BK$1859*10^-6</f>
        <v>0.16844545</v>
      </c>
      <c r="G80" s="67">
        <f>'[3]Sheet1'!$BK$1860*10^-6</f>
        <v>0</v>
      </c>
      <c r="H80" s="26"/>
    </row>
    <row r="81" spans="1:8" ht="12.75">
      <c r="A81" s="26"/>
      <c r="B81" s="26">
        <v>21</v>
      </c>
      <c r="C81" s="26">
        <v>38.6</v>
      </c>
      <c r="D81" s="26">
        <v>90</v>
      </c>
      <c r="E81" s="26">
        <v>5</v>
      </c>
      <c r="F81" s="67">
        <f>'[3]Sheet1'!$BK$1884*10^-6</f>
        <v>0.30914804999999995</v>
      </c>
      <c r="G81" s="67">
        <f>'[3]Sheet1'!$BK$1885*10^-6</f>
        <v>0.0069083999999999994</v>
      </c>
      <c r="H81" s="26"/>
    </row>
    <row r="82" spans="1:8" ht="12.75">
      <c r="A82" s="26"/>
      <c r="B82" s="26">
        <v>19</v>
      </c>
      <c r="C82" s="26">
        <v>61.9</v>
      </c>
      <c r="D82" s="26">
        <v>140</v>
      </c>
      <c r="E82" s="26">
        <v>5</v>
      </c>
      <c r="F82" s="67">
        <f>'[3]Sheet1'!$BK$1909*10^-6</f>
        <v>0.40354765</v>
      </c>
      <c r="G82" s="67">
        <f>'[3]Sheet1'!$BK$1910*10^-6</f>
        <v>0.0034446999999999998</v>
      </c>
      <c r="H82" s="38">
        <v>21.73913043478261</v>
      </c>
    </row>
    <row r="83" spans="1:8" ht="12.75">
      <c r="A83" s="26"/>
      <c r="B83" s="26">
        <v>17</v>
      </c>
      <c r="C83" s="26">
        <v>99.7</v>
      </c>
      <c r="D83" s="26">
        <v>20</v>
      </c>
      <c r="E83" s="26">
        <v>0</v>
      </c>
      <c r="F83" s="67">
        <f>'[3]Sheet1'!$BK$1933*10^-6</f>
        <v>0.035353300000000004</v>
      </c>
      <c r="G83" s="67">
        <f>'[3]Sheet1'!$BK$1934*10^-6</f>
        <v>0</v>
      </c>
      <c r="H83" s="26"/>
    </row>
  </sheetData>
  <mergeCells count="2">
    <mergeCell ref="D1:E1"/>
    <mergeCell ref="F1:G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H7" sqref="H7"/>
    </sheetView>
  </sheetViews>
  <sheetFormatPr defaultColWidth="11.00390625" defaultRowHeight="12.75"/>
  <cols>
    <col min="1" max="4" width="8.75390625" style="0" customWidth="1"/>
    <col min="5" max="5" width="13.375" style="0" customWidth="1"/>
    <col min="6" max="6" width="10.625" style="0" customWidth="1"/>
    <col min="7" max="7" width="12.25390625" style="0" customWidth="1"/>
    <col min="8" max="16384" width="8.75390625" style="0" customWidth="1"/>
  </cols>
  <sheetData>
    <row r="1" spans="2:9" ht="12.75">
      <c r="B1" s="4"/>
      <c r="C1" s="3"/>
      <c r="D1" s="3"/>
      <c r="E1" s="101" t="s">
        <v>9</v>
      </c>
      <c r="F1" s="101"/>
      <c r="G1" s="101" t="s">
        <v>7</v>
      </c>
      <c r="H1" s="101"/>
      <c r="I1" s="4"/>
    </row>
    <row r="2" spans="1:9" ht="13.5" thickBot="1">
      <c r="A2" s="20" t="s">
        <v>3</v>
      </c>
      <c r="B2" s="8" t="s">
        <v>2</v>
      </c>
      <c r="C2" s="8" t="s">
        <v>1</v>
      </c>
      <c r="D2" s="8" t="s">
        <v>4</v>
      </c>
      <c r="E2" s="8" t="s">
        <v>5</v>
      </c>
      <c r="F2" s="8" t="s">
        <v>6</v>
      </c>
      <c r="G2" s="8" t="s">
        <v>5</v>
      </c>
      <c r="H2" s="8" t="s">
        <v>6</v>
      </c>
      <c r="I2" s="8" t="s">
        <v>0</v>
      </c>
    </row>
    <row r="3" spans="1:9" ht="12.75">
      <c r="A3" s="29">
        <v>1</v>
      </c>
      <c r="B3" s="26">
        <v>3087</v>
      </c>
      <c r="C3" s="26">
        <v>24</v>
      </c>
      <c r="D3" s="26">
        <v>4.8</v>
      </c>
      <c r="E3" s="27">
        <v>312</v>
      </c>
      <c r="F3" s="35">
        <v>25</v>
      </c>
      <c r="G3" s="90">
        <v>0.7124371064150943</v>
      </c>
      <c r="H3" s="90">
        <v>0.13064399999999998</v>
      </c>
      <c r="I3" s="40">
        <v>11.217948717948719</v>
      </c>
    </row>
    <row r="4" spans="1:9" ht="12.75">
      <c r="A4" s="41"/>
      <c r="B4" s="42"/>
      <c r="C4" s="42">
        <v>20</v>
      </c>
      <c r="D4" s="42">
        <v>9.8</v>
      </c>
      <c r="E4" s="27">
        <v>220</v>
      </c>
      <c r="F4" s="27">
        <v>20</v>
      </c>
      <c r="G4" s="90"/>
      <c r="H4" s="90"/>
      <c r="I4" s="40"/>
    </row>
    <row r="5" spans="1:9" ht="12.75">
      <c r="A5" s="41"/>
      <c r="B5" s="26"/>
      <c r="C5" s="26">
        <v>18</v>
      </c>
      <c r="D5" s="26">
        <v>19.9</v>
      </c>
      <c r="E5" s="27">
        <v>135</v>
      </c>
      <c r="F5" s="35">
        <v>15</v>
      </c>
      <c r="G5" s="90">
        <v>0.6391049000000001</v>
      </c>
      <c r="H5" s="90">
        <v>0.04970114999999999</v>
      </c>
      <c r="I5" s="40">
        <v>0</v>
      </c>
    </row>
    <row r="6" spans="1:9" ht="12.75">
      <c r="A6" s="41"/>
      <c r="B6" s="26"/>
      <c r="C6" s="26">
        <v>17</v>
      </c>
      <c r="D6" s="38">
        <v>30</v>
      </c>
      <c r="E6" s="27">
        <v>145</v>
      </c>
      <c r="F6" s="35">
        <v>22.5</v>
      </c>
      <c r="G6" s="90">
        <v>0.70180725</v>
      </c>
      <c r="H6" s="90">
        <v>0.01627365</v>
      </c>
      <c r="I6" s="40">
        <v>10.344827586206897</v>
      </c>
    </row>
    <row r="7" spans="1:9" ht="12.75">
      <c r="A7" s="41"/>
      <c r="B7" s="26"/>
      <c r="C7" s="26">
        <v>16</v>
      </c>
      <c r="D7" s="26">
        <v>39.6</v>
      </c>
      <c r="E7" s="26">
        <v>240</v>
      </c>
      <c r="F7" s="35">
        <v>35</v>
      </c>
      <c r="G7" s="90">
        <v>0.60396535</v>
      </c>
      <c r="H7" s="90">
        <v>0.0729448</v>
      </c>
      <c r="I7" s="40">
        <v>6.25</v>
      </c>
    </row>
    <row r="8" spans="1:9" ht="12.75">
      <c r="A8" s="41"/>
      <c r="B8" s="26"/>
      <c r="C8" s="26">
        <v>12</v>
      </c>
      <c r="D8" s="26">
        <v>49.3</v>
      </c>
      <c r="E8" s="26">
        <v>180</v>
      </c>
      <c r="F8" s="9">
        <v>105</v>
      </c>
      <c r="G8" s="90">
        <v>0.5698137999999999</v>
      </c>
      <c r="H8" s="90">
        <v>0.10890135</v>
      </c>
      <c r="I8" s="43">
        <v>4.545454545454546</v>
      </c>
    </row>
    <row r="9" spans="1:9" ht="12.75">
      <c r="A9" s="25"/>
      <c r="B9" s="25"/>
      <c r="C9" s="30">
        <v>11</v>
      </c>
      <c r="D9" s="30">
        <v>60.7</v>
      </c>
      <c r="E9" s="27">
        <v>195</v>
      </c>
      <c r="F9" s="9">
        <v>60</v>
      </c>
      <c r="G9" s="90">
        <v>0.41094149999999996</v>
      </c>
      <c r="H9" s="90">
        <v>0.0392768</v>
      </c>
      <c r="I9" s="43">
        <v>7.6923076923076925</v>
      </c>
    </row>
    <row r="10" spans="1:9" ht="12.75">
      <c r="A10" s="25"/>
      <c r="B10" s="25"/>
      <c r="C10" s="30">
        <v>10</v>
      </c>
      <c r="D10" s="30">
        <v>79.8</v>
      </c>
      <c r="E10" s="27">
        <v>145</v>
      </c>
      <c r="F10" s="9">
        <v>10</v>
      </c>
      <c r="G10" s="90">
        <v>0.3116574071428571</v>
      </c>
      <c r="H10" s="90">
        <v>0.0631921</v>
      </c>
      <c r="I10" s="43">
        <v>10.344827586206897</v>
      </c>
    </row>
    <row r="11" spans="1:9" ht="12.75">
      <c r="A11" s="64"/>
      <c r="B11" s="64"/>
      <c r="C11" s="33">
        <v>9</v>
      </c>
      <c r="D11" s="33">
        <v>99.9</v>
      </c>
      <c r="E11" s="65">
        <v>50</v>
      </c>
      <c r="F11" s="65">
        <v>20</v>
      </c>
      <c r="G11" s="90">
        <v>0.0933584</v>
      </c>
      <c r="H11" s="90">
        <v>0.11643959999999999</v>
      </c>
      <c r="I11" s="91"/>
    </row>
    <row r="12" spans="1:9" ht="12.75">
      <c r="A12" s="29">
        <v>2</v>
      </c>
      <c r="B12" s="26">
        <v>3157</v>
      </c>
      <c r="C12" s="26">
        <v>24</v>
      </c>
      <c r="D12" s="26">
        <v>5.7</v>
      </c>
      <c r="E12" s="35">
        <v>220</v>
      </c>
      <c r="F12" s="28">
        <v>10</v>
      </c>
      <c r="G12" s="92">
        <v>0.3997535793103449</v>
      </c>
      <c r="H12" s="92">
        <v>0.02050255</v>
      </c>
      <c r="I12" s="93">
        <v>9.090909090909092</v>
      </c>
    </row>
    <row r="13" spans="1:9" ht="12.75">
      <c r="A13" s="44"/>
      <c r="B13" s="42"/>
      <c r="C13" s="42">
        <v>20</v>
      </c>
      <c r="D13" s="42">
        <v>8.7</v>
      </c>
      <c r="E13" s="35">
        <v>130</v>
      </c>
      <c r="F13" s="28">
        <v>0</v>
      </c>
      <c r="G13" s="94">
        <v>0.20912730000000002</v>
      </c>
      <c r="H13" s="94">
        <v>0</v>
      </c>
      <c r="I13" s="95">
        <v>15</v>
      </c>
    </row>
    <row r="14" spans="1:9" ht="12.75">
      <c r="A14" s="44"/>
      <c r="B14" s="26"/>
      <c r="C14" s="26">
        <v>19</v>
      </c>
      <c r="D14" s="26">
        <v>20</v>
      </c>
      <c r="E14" s="35">
        <v>75</v>
      </c>
      <c r="F14" s="37">
        <v>0</v>
      </c>
      <c r="G14" s="94">
        <v>0.179189</v>
      </c>
      <c r="H14" s="94">
        <v>0</v>
      </c>
      <c r="I14" s="95">
        <v>0</v>
      </c>
    </row>
    <row r="15" spans="1:9" ht="12.75">
      <c r="A15" s="44"/>
      <c r="B15" s="26"/>
      <c r="C15" s="26">
        <v>17</v>
      </c>
      <c r="D15" s="26">
        <v>28.1</v>
      </c>
      <c r="E15" s="35">
        <v>97.5</v>
      </c>
      <c r="F15" s="45">
        <v>5</v>
      </c>
      <c r="G15" s="94"/>
      <c r="H15" s="94"/>
      <c r="I15" s="95"/>
    </row>
    <row r="16" spans="1:9" ht="12.75">
      <c r="A16" s="44"/>
      <c r="B16" s="26"/>
      <c r="C16" s="26">
        <v>16</v>
      </c>
      <c r="D16" s="26">
        <v>40.5</v>
      </c>
      <c r="E16" s="35">
        <v>120</v>
      </c>
      <c r="F16" s="28">
        <v>10</v>
      </c>
      <c r="G16" s="94">
        <v>0.15148604999999998</v>
      </c>
      <c r="H16" s="94">
        <v>0.04625645</v>
      </c>
      <c r="I16" s="95">
        <v>16.666666666666664</v>
      </c>
    </row>
    <row r="17" spans="1:9" ht="12.75">
      <c r="A17" s="44"/>
      <c r="B17" s="26"/>
      <c r="C17" s="26">
        <v>12</v>
      </c>
      <c r="D17" s="26">
        <v>49.1</v>
      </c>
      <c r="E17" s="35">
        <v>120</v>
      </c>
      <c r="F17" s="28">
        <v>25</v>
      </c>
      <c r="G17" s="94">
        <v>0.24566429999999997</v>
      </c>
      <c r="H17" s="94">
        <v>0.282416</v>
      </c>
      <c r="I17" s="95">
        <v>0</v>
      </c>
    </row>
    <row r="18" spans="1:9" ht="12.75">
      <c r="A18" s="44"/>
      <c r="B18" s="26"/>
      <c r="C18" s="26">
        <v>11</v>
      </c>
      <c r="D18" s="26">
        <v>61.8</v>
      </c>
      <c r="E18" s="35">
        <v>165</v>
      </c>
      <c r="F18" s="28">
        <v>20</v>
      </c>
      <c r="G18" s="94">
        <v>0.36095725</v>
      </c>
      <c r="H18" s="94">
        <v>0.043852949999999995</v>
      </c>
      <c r="I18" s="95">
        <v>8.695652173913043</v>
      </c>
    </row>
    <row r="19" spans="1:9" ht="12.75">
      <c r="A19" s="44"/>
      <c r="B19" s="44"/>
      <c r="C19" s="44">
        <v>10</v>
      </c>
      <c r="D19" s="44">
        <v>80.4</v>
      </c>
      <c r="E19" s="35">
        <v>60</v>
      </c>
      <c r="F19" s="28">
        <v>20</v>
      </c>
      <c r="G19" s="94">
        <v>0.13317860000000004</v>
      </c>
      <c r="H19" s="94">
        <v>0.017500899999999996</v>
      </c>
      <c r="I19" s="95">
        <v>0</v>
      </c>
    </row>
    <row r="20" spans="1:9" ht="12.75">
      <c r="A20" s="60"/>
      <c r="B20" s="60"/>
      <c r="C20" s="60">
        <v>9</v>
      </c>
      <c r="D20" s="60">
        <v>99.8</v>
      </c>
      <c r="E20" s="61">
        <v>15</v>
      </c>
      <c r="F20" s="62">
        <v>0</v>
      </c>
      <c r="G20" s="88">
        <v>0.06748515</v>
      </c>
      <c r="H20" s="88">
        <v>0</v>
      </c>
      <c r="I20" s="89"/>
    </row>
    <row r="21" spans="1:9" ht="12.75">
      <c r="A21" s="1">
        <v>3</v>
      </c>
      <c r="B21" s="26">
        <v>3241</v>
      </c>
      <c r="C21" s="26">
        <v>24</v>
      </c>
      <c r="D21" s="26">
        <v>5.7</v>
      </c>
      <c r="E21" s="28">
        <v>130</v>
      </c>
      <c r="F21" s="28">
        <v>5</v>
      </c>
      <c r="G21" s="90">
        <v>0.22030879999999997</v>
      </c>
      <c r="H21" s="90">
        <v>0.23423104999999997</v>
      </c>
      <c r="I21" s="40">
        <v>0</v>
      </c>
    </row>
    <row r="22" spans="2:9" ht="12.75">
      <c r="B22" s="42"/>
      <c r="C22" s="42">
        <v>20</v>
      </c>
      <c r="D22" s="42">
        <v>10.1</v>
      </c>
      <c r="E22" s="28">
        <v>120</v>
      </c>
      <c r="F22" s="28">
        <v>0</v>
      </c>
      <c r="G22" s="90">
        <v>0.4356225</v>
      </c>
      <c r="H22" s="90">
        <v>0</v>
      </c>
      <c r="I22" s="40">
        <v>16.666666666666664</v>
      </c>
    </row>
    <row r="23" spans="2:9" ht="12.75">
      <c r="B23" s="26"/>
      <c r="C23" s="26">
        <v>18</v>
      </c>
      <c r="D23" s="26">
        <v>19.7</v>
      </c>
      <c r="E23" s="28">
        <v>65</v>
      </c>
      <c r="F23" s="28">
        <v>0</v>
      </c>
      <c r="G23" s="90">
        <v>0.06281685</v>
      </c>
      <c r="H23" s="90">
        <v>0</v>
      </c>
      <c r="I23" s="40">
        <v>25</v>
      </c>
    </row>
    <row r="24" spans="2:9" ht="12.75">
      <c r="B24" s="26"/>
      <c r="C24" s="26">
        <v>17</v>
      </c>
      <c r="D24" s="26">
        <v>29.8</v>
      </c>
      <c r="E24" s="37">
        <v>180</v>
      </c>
      <c r="F24" s="28">
        <v>15</v>
      </c>
      <c r="G24" s="90">
        <v>0.36661925</v>
      </c>
      <c r="H24" s="90">
        <v>0.16744795</v>
      </c>
      <c r="I24" s="40"/>
    </row>
    <row r="25" spans="2:9" ht="12.75">
      <c r="B25" s="26"/>
      <c r="C25" s="26">
        <v>16</v>
      </c>
      <c r="D25" s="26">
        <v>40.8</v>
      </c>
      <c r="E25" s="28">
        <v>150</v>
      </c>
      <c r="F25" s="28">
        <v>10</v>
      </c>
      <c r="G25" s="90">
        <v>0.37416046875</v>
      </c>
      <c r="H25" s="90">
        <v>0.0049723</v>
      </c>
      <c r="I25" s="40">
        <v>40</v>
      </c>
    </row>
    <row r="26" spans="2:9" ht="12.75">
      <c r="B26" s="26"/>
      <c r="C26" s="26">
        <v>12</v>
      </c>
      <c r="D26" s="26">
        <v>49.3</v>
      </c>
      <c r="E26" s="28">
        <v>130</v>
      </c>
      <c r="F26" s="28">
        <v>55</v>
      </c>
      <c r="G26" s="90">
        <v>0.21503483181818178</v>
      </c>
      <c r="H26" s="90">
        <v>0.269819</v>
      </c>
      <c r="I26" s="40">
        <v>15.384615384615385</v>
      </c>
    </row>
    <row r="27" spans="2:9" ht="12.75">
      <c r="B27" s="26"/>
      <c r="C27" s="26">
        <v>11</v>
      </c>
      <c r="D27" s="26">
        <v>59.6</v>
      </c>
      <c r="E27" s="28">
        <v>190</v>
      </c>
      <c r="F27" s="28">
        <v>25</v>
      </c>
      <c r="G27" s="90">
        <v>0.26819674545454536</v>
      </c>
      <c r="H27" s="90">
        <v>0.02651735</v>
      </c>
      <c r="I27" s="40">
        <v>26.31578947368421</v>
      </c>
    </row>
    <row r="28" spans="2:9" ht="12.75">
      <c r="B28" s="26"/>
      <c r="C28" s="26">
        <v>10</v>
      </c>
      <c r="D28" s="26">
        <v>81.3</v>
      </c>
      <c r="E28" s="35">
        <v>63</v>
      </c>
      <c r="F28" s="35">
        <v>22.5</v>
      </c>
      <c r="G28" s="90"/>
      <c r="H28" s="90"/>
      <c r="I28" s="41"/>
    </row>
    <row r="29" spans="1:9" ht="12.75">
      <c r="A29" s="19"/>
      <c r="B29" s="66"/>
      <c r="C29" s="60">
        <v>9</v>
      </c>
      <c r="D29" s="60">
        <v>101.6</v>
      </c>
      <c r="E29" s="62">
        <v>15</v>
      </c>
      <c r="F29" s="62">
        <v>20</v>
      </c>
      <c r="G29" s="90">
        <v>0.059019699999999994</v>
      </c>
      <c r="H29" s="90">
        <v>0.06624825</v>
      </c>
      <c r="I29" s="66"/>
    </row>
    <row r="30" spans="1:9" ht="12.75">
      <c r="A30" s="1">
        <v>4</v>
      </c>
      <c r="B30" s="1">
        <v>3325</v>
      </c>
      <c r="C30" s="1">
        <v>24</v>
      </c>
      <c r="D30" s="1">
        <v>5.6</v>
      </c>
      <c r="E30" s="35">
        <v>100</v>
      </c>
      <c r="F30" s="28">
        <v>80</v>
      </c>
      <c r="G30" s="96">
        <v>0.14130458333333337</v>
      </c>
      <c r="H30" s="96">
        <v>1.1082457749999999</v>
      </c>
      <c r="I30" s="40">
        <v>10</v>
      </c>
    </row>
    <row r="31" spans="2:9" ht="12.75">
      <c r="B31" s="1"/>
      <c r="C31" s="1">
        <v>20</v>
      </c>
      <c r="D31" s="1">
        <v>11.3</v>
      </c>
      <c r="E31" s="35">
        <v>125</v>
      </c>
      <c r="F31" s="28">
        <v>60</v>
      </c>
      <c r="G31" s="97">
        <v>0.1500316</v>
      </c>
      <c r="H31" s="97">
        <v>0.27253752000000003</v>
      </c>
      <c r="I31" s="40">
        <v>37.5</v>
      </c>
    </row>
    <row r="32" spans="2:9" ht="12.75">
      <c r="B32" s="1"/>
      <c r="C32" s="1">
        <v>18</v>
      </c>
      <c r="D32" s="1">
        <v>21.4</v>
      </c>
      <c r="E32" s="35">
        <v>105</v>
      </c>
      <c r="F32" s="28">
        <v>45</v>
      </c>
      <c r="G32" s="97">
        <v>0.18106239999999998</v>
      </c>
      <c r="H32" s="97">
        <v>1.0340797499999999</v>
      </c>
      <c r="I32" s="40">
        <v>12.5</v>
      </c>
    </row>
    <row r="33" spans="2:9" ht="12.75">
      <c r="B33" s="1"/>
      <c r="C33" s="1">
        <v>17</v>
      </c>
      <c r="D33" s="1">
        <v>29.5</v>
      </c>
      <c r="E33" s="28">
        <v>150</v>
      </c>
      <c r="F33" s="28">
        <v>35</v>
      </c>
      <c r="G33" s="97">
        <v>0.3775053</v>
      </c>
      <c r="H33" s="97">
        <v>0.34166684999999997</v>
      </c>
      <c r="I33" s="40">
        <v>11.11111111111111</v>
      </c>
    </row>
    <row r="34" spans="2:9" ht="12.75">
      <c r="B34" s="1"/>
      <c r="C34" s="1">
        <v>16</v>
      </c>
      <c r="D34" s="39">
        <v>41</v>
      </c>
      <c r="E34" s="35">
        <v>125</v>
      </c>
      <c r="F34" s="28">
        <v>55</v>
      </c>
      <c r="G34" s="97">
        <v>0.18031475</v>
      </c>
      <c r="H34" s="97">
        <v>0.42274239999999996</v>
      </c>
      <c r="I34" s="40">
        <v>40</v>
      </c>
    </row>
    <row r="35" spans="2:9" ht="12.75">
      <c r="B35" s="1"/>
      <c r="C35" s="1">
        <v>13</v>
      </c>
      <c r="D35" s="1">
        <v>49.7</v>
      </c>
      <c r="E35" s="35">
        <v>25</v>
      </c>
      <c r="F35" s="28">
        <v>30</v>
      </c>
      <c r="G35" s="97">
        <v>0.0411635</v>
      </c>
      <c r="H35" s="97">
        <v>0.33601344</v>
      </c>
      <c r="I35" s="40">
        <v>60</v>
      </c>
    </row>
    <row r="36" spans="2:9" ht="12.75">
      <c r="B36" s="1"/>
      <c r="C36" s="1">
        <v>12</v>
      </c>
      <c r="D36" s="1">
        <v>64.2</v>
      </c>
      <c r="E36" s="35">
        <v>185</v>
      </c>
      <c r="F36" s="28">
        <v>40</v>
      </c>
      <c r="G36" s="97">
        <v>0.36195665</v>
      </c>
      <c r="H36" s="97">
        <v>0.03831753333333335</v>
      </c>
      <c r="I36" s="40">
        <v>11.11111111111111</v>
      </c>
    </row>
    <row r="37" spans="2:9" ht="12.75">
      <c r="B37" s="1"/>
      <c r="C37" s="1">
        <v>10</v>
      </c>
      <c r="D37" s="1">
        <v>80.3</v>
      </c>
      <c r="E37" s="28">
        <v>105</v>
      </c>
      <c r="F37" s="28">
        <v>25</v>
      </c>
      <c r="G37" s="97">
        <v>0.15942805</v>
      </c>
      <c r="H37" s="97">
        <v>0.04496435000000001</v>
      </c>
      <c r="I37" s="40"/>
    </row>
    <row r="38" spans="1:9" ht="12.75">
      <c r="A38" s="19"/>
      <c r="B38" s="21"/>
      <c r="C38" s="21">
        <v>9</v>
      </c>
      <c r="D38" s="21">
        <v>101.9</v>
      </c>
      <c r="E38" s="62">
        <v>0</v>
      </c>
      <c r="F38" s="62">
        <v>20</v>
      </c>
      <c r="G38" s="98">
        <v>0</v>
      </c>
      <c r="H38" s="98">
        <v>0.4735525</v>
      </c>
      <c r="I38" s="57"/>
    </row>
  </sheetData>
  <mergeCells count="2">
    <mergeCell ref="E1:F1"/>
    <mergeCell ref="G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bd proof</cp:lastModifiedBy>
  <dcterms:created xsi:type="dcterms:W3CDTF">2002-10-21T16:02:57Z</dcterms:created>
  <dcterms:modified xsi:type="dcterms:W3CDTF">2005-10-19T14:30:55Z</dcterms:modified>
  <cp:category/>
  <cp:version/>
  <cp:contentType/>
  <cp:contentStatus/>
</cp:coreProperties>
</file>