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Dynaproc-Data ba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DAUDEY, Delphine</author>
  </authors>
  <commentList>
    <comment ref="B53" authorId="0">
      <text>
        <r>
          <rPr>
            <b/>
            <sz val="8"/>
            <rFont val="Tahoma"/>
            <family val="0"/>
          </rPr>
          <t>DAUDEY, Delphine:</t>
        </r>
        <r>
          <rPr>
            <sz val="8"/>
            <rFont val="Tahoma"/>
            <family val="0"/>
          </rPr>
          <t xml:space="preserve">
Pertes non estimables suite à une chute : valeurs sous-estimées</t>
        </r>
      </text>
    </comment>
  </commentList>
</comments>
</file>

<file path=xl/sharedStrings.xml><?xml version="1.0" encoding="utf-8"?>
<sst xmlns="http://schemas.openxmlformats.org/spreadsheetml/2006/main" count="102" uniqueCount="102">
  <si>
    <t>Echantillon</t>
  </si>
  <si>
    <t>collection surface (m2)</t>
  </si>
  <si>
    <t>Flux Masse(mg/m²/j)</t>
  </si>
  <si>
    <t>Co/N atomique</t>
  </si>
  <si>
    <t>Co/Ct</t>
  </si>
  <si>
    <t>100/01</t>
  </si>
  <si>
    <t>100/02</t>
  </si>
  <si>
    <t>100/03</t>
  </si>
  <si>
    <t>100/04</t>
  </si>
  <si>
    <t>100/05</t>
  </si>
  <si>
    <t>100/06</t>
  </si>
  <si>
    <t>100/07</t>
  </si>
  <si>
    <t>100/08</t>
  </si>
  <si>
    <t>100/09</t>
  </si>
  <si>
    <t>100/10</t>
  </si>
  <si>
    <t>100/11</t>
  </si>
  <si>
    <t>200/01</t>
  </si>
  <si>
    <t>200/02</t>
  </si>
  <si>
    <t>200/03</t>
  </si>
  <si>
    <t>200/04</t>
  </si>
  <si>
    <t>200/05</t>
  </si>
  <si>
    <t>200/06</t>
  </si>
  <si>
    <t>200/07</t>
  </si>
  <si>
    <t>200/08</t>
  </si>
  <si>
    <t>200/09</t>
  </si>
  <si>
    <t>200/10</t>
  </si>
  <si>
    <t>200/11</t>
  </si>
  <si>
    <t>200/12</t>
  </si>
  <si>
    <t>200/13</t>
  </si>
  <si>
    <t>200/14</t>
  </si>
  <si>
    <t>200/15</t>
  </si>
  <si>
    <t>200/16</t>
  </si>
  <si>
    <t>200/17</t>
  </si>
  <si>
    <t>200/18</t>
  </si>
  <si>
    <t>200/19</t>
  </si>
  <si>
    <t>200/20</t>
  </si>
  <si>
    <t>200/21</t>
  </si>
  <si>
    <t>200/22</t>
  </si>
  <si>
    <t>400/01</t>
  </si>
  <si>
    <t>400/02</t>
  </si>
  <si>
    <t>400/03</t>
  </si>
  <si>
    <t>400/04</t>
  </si>
  <si>
    <t>400/05</t>
  </si>
  <si>
    <t>400/06</t>
  </si>
  <si>
    <t>400/07</t>
  </si>
  <si>
    <t>400/08</t>
  </si>
  <si>
    <t>400/09</t>
  </si>
  <si>
    <t>400/10</t>
  </si>
  <si>
    <t>400/11</t>
  </si>
  <si>
    <t>700/01</t>
  </si>
  <si>
    <t>700/02</t>
  </si>
  <si>
    <t>700/03</t>
  </si>
  <si>
    <t>700/04</t>
  </si>
  <si>
    <t>700/05</t>
  </si>
  <si>
    <t>700/06</t>
  </si>
  <si>
    <t>700/07</t>
  </si>
  <si>
    <t>700/08</t>
  </si>
  <si>
    <t>700/09</t>
  </si>
  <si>
    <t>700/10</t>
  </si>
  <si>
    <t>700/11</t>
  </si>
  <si>
    <t>1000/01</t>
  </si>
  <si>
    <t>1000/02</t>
  </si>
  <si>
    <t>1000/03</t>
  </si>
  <si>
    <t>1000/04</t>
  </si>
  <si>
    <t>1000/05</t>
  </si>
  <si>
    <t>1000/06</t>
  </si>
  <si>
    <t>1000/07</t>
  </si>
  <si>
    <t>1000/08</t>
  </si>
  <si>
    <t>1000/09</t>
  </si>
  <si>
    <t>1000/10</t>
  </si>
  <si>
    <t>1000/11</t>
  </si>
  <si>
    <t>1000/12</t>
  </si>
  <si>
    <t>1000/13</t>
  </si>
  <si>
    <t>1000/14</t>
  </si>
  <si>
    <t>1000/15</t>
  </si>
  <si>
    <t>1000/16</t>
  </si>
  <si>
    <t>1000/17</t>
  </si>
  <si>
    <t>1000/18</t>
  </si>
  <si>
    <t>1000/19</t>
  </si>
  <si>
    <t>1000/20</t>
  </si>
  <si>
    <t>1000/21</t>
  </si>
  <si>
    <t>1000/22</t>
  </si>
  <si>
    <t xml:space="preserve"> Flux C total (mg/m²/j)</t>
  </si>
  <si>
    <t>Flux N (mg/m²/j)</t>
  </si>
  <si>
    <t>Flux C inorg (mg/m²/j)</t>
  </si>
  <si>
    <t>Flux C org (mg/m²/j)</t>
  </si>
  <si>
    <t>St.Dev. Ct</t>
  </si>
  <si>
    <t>St.Dev. N</t>
  </si>
  <si>
    <t>St.Dev. Co</t>
  </si>
  <si>
    <t>collection debut</t>
  </si>
  <si>
    <t>collection fin</t>
  </si>
  <si>
    <t>collection duree (d)</t>
  </si>
  <si>
    <t>Profondeur</t>
  </si>
  <si>
    <t>100m</t>
  </si>
  <si>
    <t>200m</t>
  </si>
  <si>
    <t>400m</t>
  </si>
  <si>
    <t>700m</t>
  </si>
  <si>
    <t>1000m</t>
  </si>
  <si>
    <t>p_111</t>
  </si>
  <si>
    <t>p_114</t>
  </si>
  <si>
    <t>p_113</t>
  </si>
  <si>
    <t>p_112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</si>
</sst>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m/yy\ hh:mm"/>
    <numFmt numFmtId="173" formatCode="0.0000"/>
    <numFmt numFmtId="174" formatCode="0.0"/>
  </numFmts>
  <fonts count="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4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75" zoomScaleNormal="75" workbookViewId="0" topLeftCell="A1">
      <selection activeCell="L3" sqref="L3"/>
    </sheetView>
  </sheetViews>
  <sheetFormatPr defaultColWidth="11.421875" defaultRowHeight="12.75"/>
  <cols>
    <col min="1" max="1" width="12.7109375" style="0" bestFit="1" customWidth="1"/>
    <col min="2" max="2" width="13.8515625" style="0" customWidth="1"/>
    <col min="3" max="4" width="14.28125" style="0" bestFit="1" customWidth="1"/>
    <col min="6" max="6" width="12.00390625" style="0" bestFit="1" customWidth="1"/>
    <col min="7" max="7" width="17.28125" style="0" bestFit="1" customWidth="1"/>
    <col min="8" max="8" width="13.7109375" style="0" bestFit="1" customWidth="1"/>
    <col min="9" max="9" width="9.140625" style="0" customWidth="1"/>
    <col min="10" max="10" width="10.421875" style="0" bestFit="1" customWidth="1"/>
    <col min="11" max="11" width="9.140625" style="0" customWidth="1"/>
    <col min="12" max="12" width="12.7109375" style="0" bestFit="1" customWidth="1"/>
    <col min="13" max="13" width="9.140625" style="0" customWidth="1"/>
    <col min="14" max="14" width="0.71875" style="0" customWidth="1"/>
    <col min="15" max="15" width="13.421875" style="0" bestFit="1" customWidth="1"/>
    <col min="16" max="16" width="10.57421875" style="0" bestFit="1" customWidth="1"/>
    <col min="17" max="17" width="7.57421875" style="0" bestFit="1" customWidth="1"/>
    <col min="18" max="16384" width="9.140625" style="0" customWidth="1"/>
  </cols>
  <sheetData>
    <row r="1" spans="2:17" ht="12.75">
      <c r="B1" s="1"/>
      <c r="C1" s="2"/>
      <c r="D1" s="2"/>
      <c r="E1" s="1"/>
      <c r="F1" s="1"/>
      <c r="G1" s="3"/>
      <c r="H1" s="5"/>
      <c r="I1" s="4"/>
      <c r="J1" s="5"/>
      <c r="K1" s="6"/>
      <c r="L1" s="5"/>
      <c r="M1" s="6"/>
      <c r="O1" s="5"/>
      <c r="P1" s="5"/>
      <c r="Q1" s="7"/>
    </row>
    <row r="2" spans="2:17" ht="18">
      <c r="B2" s="8"/>
      <c r="C2" s="2"/>
      <c r="D2" s="2"/>
      <c r="E2" s="8"/>
      <c r="F2" s="8"/>
      <c r="G2" s="9" t="s">
        <v>98</v>
      </c>
      <c r="H2" s="11"/>
      <c r="I2" s="10"/>
      <c r="J2" s="30" t="s">
        <v>99</v>
      </c>
      <c r="K2" s="12"/>
      <c r="L2" s="13" t="s">
        <v>101</v>
      </c>
      <c r="M2" s="12"/>
      <c r="O2" s="13" t="s">
        <v>100</v>
      </c>
      <c r="P2" s="13"/>
      <c r="Q2" s="14"/>
    </row>
    <row r="3" spans="1:17" s="17" customFormat="1" ht="38.25">
      <c r="A3" s="28" t="s">
        <v>92</v>
      </c>
      <c r="B3" s="15" t="s">
        <v>0</v>
      </c>
      <c r="C3" s="16" t="s">
        <v>89</v>
      </c>
      <c r="D3" s="16" t="s">
        <v>90</v>
      </c>
      <c r="E3" s="15" t="s">
        <v>91</v>
      </c>
      <c r="F3" s="15" t="s">
        <v>1</v>
      </c>
      <c r="G3" s="24" t="s">
        <v>2</v>
      </c>
      <c r="H3" s="25" t="s">
        <v>82</v>
      </c>
      <c r="I3" s="26" t="s">
        <v>86</v>
      </c>
      <c r="J3" s="25" t="s">
        <v>83</v>
      </c>
      <c r="K3" s="27" t="s">
        <v>87</v>
      </c>
      <c r="L3" s="25" t="s">
        <v>85</v>
      </c>
      <c r="M3" s="27" t="s">
        <v>88</v>
      </c>
      <c r="N3" s="28"/>
      <c r="O3" s="25" t="s">
        <v>84</v>
      </c>
      <c r="P3" s="25" t="s">
        <v>3</v>
      </c>
      <c r="Q3" s="29" t="s">
        <v>4</v>
      </c>
    </row>
    <row r="4" spans="1:17" ht="12.75">
      <c r="A4" t="s">
        <v>93</v>
      </c>
      <c r="B4" s="18" t="s">
        <v>5</v>
      </c>
      <c r="C4" s="2">
        <v>38248</v>
      </c>
      <c r="D4" s="2">
        <v>38251</v>
      </c>
      <c r="E4" s="18">
        <f>D4-C4</f>
        <v>3</v>
      </c>
      <c r="F4" s="18">
        <f>1/8</f>
        <v>0.125</v>
      </c>
      <c r="G4" s="19">
        <v>46.123032904147</v>
      </c>
      <c r="H4" s="21">
        <v>10.715625173676267</v>
      </c>
      <c r="I4" s="20">
        <v>0.015995101139497266</v>
      </c>
      <c r="J4" s="21">
        <v>1.179829257224561</v>
      </c>
      <c r="K4" s="20">
        <v>0.03206273032085796</v>
      </c>
      <c r="L4" s="21">
        <v>9.103634859513239</v>
      </c>
      <c r="M4" s="20">
        <v>0.014728686849001298</v>
      </c>
      <c r="O4" s="21">
        <v>1.6119903141630285</v>
      </c>
      <c r="P4" s="21">
        <v>9.002071504044135</v>
      </c>
      <c r="Q4" s="22">
        <v>0.8495663773194491</v>
      </c>
    </row>
    <row r="5" spans="2:17" ht="12.75">
      <c r="B5" s="18" t="s">
        <v>6</v>
      </c>
      <c r="C5" s="2">
        <v>38251</v>
      </c>
      <c r="D5" s="2">
        <v>38254</v>
      </c>
      <c r="E5" s="18">
        <f aca="true" t="shared" si="0" ref="E5:E68">D5-C5</f>
        <v>3</v>
      </c>
      <c r="F5" s="18">
        <f aca="true" t="shared" si="1" ref="F5:F14">1/8</f>
        <v>0.125</v>
      </c>
      <c r="G5" s="19">
        <v>28.533460499126186</v>
      </c>
      <c r="H5" s="21">
        <v>7.233377329175125</v>
      </c>
      <c r="I5" s="20">
        <v>0.007542070001180839</v>
      </c>
      <c r="J5" s="21">
        <v>0.7664006169702872</v>
      </c>
      <c r="K5" s="20">
        <v>0.009200646729008354</v>
      </c>
      <c r="L5" s="21">
        <v>5.874148702133299</v>
      </c>
      <c r="M5" s="20">
        <v>0.016888504215283623</v>
      </c>
      <c r="O5" s="21">
        <v>1.3592286270418263</v>
      </c>
      <c r="P5" s="21">
        <v>8.942025011558512</v>
      </c>
      <c r="Q5" s="22">
        <v>0.8120893511859931</v>
      </c>
    </row>
    <row r="6" spans="2:17" ht="12.75">
      <c r="B6" s="18" t="s">
        <v>7</v>
      </c>
      <c r="C6" s="2">
        <v>38254</v>
      </c>
      <c r="D6" s="2">
        <v>38257</v>
      </c>
      <c r="E6" s="18">
        <f t="shared" si="0"/>
        <v>3</v>
      </c>
      <c r="F6" s="18">
        <f t="shared" si="1"/>
        <v>0.125</v>
      </c>
      <c r="G6" s="19">
        <v>74.09442060085483</v>
      </c>
      <c r="H6" s="21">
        <v>16.990816094076443</v>
      </c>
      <c r="I6" s="20">
        <v>0.012061822337019471</v>
      </c>
      <c r="J6" s="21">
        <v>1.8040991141630038</v>
      </c>
      <c r="K6" s="20">
        <v>0.023799019953155365</v>
      </c>
      <c r="L6" s="21">
        <v>13.652586814763294</v>
      </c>
      <c r="M6" s="20">
        <v>0.00515162183775579</v>
      </c>
      <c r="O6" s="21">
        <v>3.3382292793131487</v>
      </c>
      <c r="P6" s="21">
        <v>8.828793177445156</v>
      </c>
      <c r="Q6" s="22">
        <v>0.8035274314765277</v>
      </c>
    </row>
    <row r="7" spans="2:17" ht="12.75">
      <c r="B7" s="18" t="s">
        <v>8</v>
      </c>
      <c r="C7" s="2">
        <v>38257</v>
      </c>
      <c r="D7" s="2">
        <v>38260</v>
      </c>
      <c r="E7" s="18">
        <f t="shared" si="0"/>
        <v>3</v>
      </c>
      <c r="F7" s="18">
        <f t="shared" si="1"/>
        <v>0.125</v>
      </c>
      <c r="G7" s="19">
        <v>36.633921475122385</v>
      </c>
      <c r="H7" s="21">
        <v>11.058154713565168</v>
      </c>
      <c r="I7" s="20">
        <v>0.007196168219416358</v>
      </c>
      <c r="J7" s="21">
        <v>1.777967848672668</v>
      </c>
      <c r="K7" s="20">
        <v>0.009943826268575316</v>
      </c>
      <c r="L7" s="21">
        <v>9.26133926180237</v>
      </c>
      <c r="M7" s="20">
        <v>0.019442099295476727</v>
      </c>
      <c r="O7" s="21">
        <v>1.7968154517627983</v>
      </c>
      <c r="P7" s="21">
        <v>6.077104157705907</v>
      </c>
      <c r="Q7" s="22">
        <v>0.8375121800784154</v>
      </c>
    </row>
    <row r="8" spans="2:17" ht="12.75">
      <c r="B8" s="18" t="s">
        <v>9</v>
      </c>
      <c r="C8" s="2">
        <v>38260</v>
      </c>
      <c r="D8" s="2">
        <v>38263</v>
      </c>
      <c r="E8" s="18">
        <f t="shared" si="0"/>
        <v>3</v>
      </c>
      <c r="F8" s="18">
        <f t="shared" si="1"/>
        <v>0.125</v>
      </c>
      <c r="G8" s="19">
        <v>42.98203783182291</v>
      </c>
      <c r="H8" s="21">
        <v>12.916283537752244</v>
      </c>
      <c r="I8" s="20">
        <v>0.020390485176073482</v>
      </c>
      <c r="J8" s="21">
        <v>2.1381103099666023</v>
      </c>
      <c r="K8" s="20">
        <v>0.03207023682831031</v>
      </c>
      <c r="L8" s="21">
        <v>11.436145701478216</v>
      </c>
      <c r="M8" s="20">
        <v>0.020510900083757496</v>
      </c>
      <c r="O8" s="21">
        <v>1.4801378362740287</v>
      </c>
      <c r="P8" s="21">
        <v>6.240169145092578</v>
      </c>
      <c r="Q8" s="22">
        <v>0.8854052845814494</v>
      </c>
    </row>
    <row r="9" spans="2:17" ht="12.75">
      <c r="B9" s="18" t="s">
        <v>10</v>
      </c>
      <c r="C9" s="2">
        <v>38263</v>
      </c>
      <c r="D9" s="2">
        <v>38266</v>
      </c>
      <c r="E9" s="18">
        <f t="shared" si="0"/>
        <v>3</v>
      </c>
      <c r="F9" s="18">
        <f t="shared" si="1"/>
        <v>0.125</v>
      </c>
      <c r="G9" s="19">
        <v>16.862184072480442</v>
      </c>
      <c r="H9" s="21">
        <v>6.913732889268722</v>
      </c>
      <c r="I9" s="20"/>
      <c r="J9" s="21">
        <v>1.0997669897946805</v>
      </c>
      <c r="K9" s="20"/>
      <c r="L9" s="21">
        <v>4.104019532664725</v>
      </c>
      <c r="M9" s="20"/>
      <c r="O9" s="21">
        <v>2.8097133566039973</v>
      </c>
      <c r="P9" s="21">
        <v>4.353670216090719</v>
      </c>
      <c r="Q9" s="22">
        <v>0.5936040050136815</v>
      </c>
    </row>
    <row r="10" spans="2:17" ht="12.75">
      <c r="B10" s="18" t="s">
        <v>11</v>
      </c>
      <c r="C10" s="2">
        <v>38266</v>
      </c>
      <c r="D10" s="2">
        <v>38269</v>
      </c>
      <c r="E10" s="18">
        <f t="shared" si="0"/>
        <v>3</v>
      </c>
      <c r="F10" s="18">
        <f t="shared" si="1"/>
        <v>0.125</v>
      </c>
      <c r="G10" s="19">
        <v>19.077412176124795</v>
      </c>
      <c r="H10" s="21">
        <v>5.22436286939442</v>
      </c>
      <c r="I10" s="20"/>
      <c r="J10" s="21">
        <v>0.690149041462413</v>
      </c>
      <c r="K10" s="20"/>
      <c r="L10" s="21">
        <v>4.771494101999726</v>
      </c>
      <c r="M10" s="20"/>
      <c r="O10" s="21">
        <v>0.45286876739469406</v>
      </c>
      <c r="P10" s="21">
        <v>8.066001377331272</v>
      </c>
      <c r="Q10" s="22">
        <v>0.9133159815433747</v>
      </c>
    </row>
    <row r="11" spans="2:17" ht="12.75">
      <c r="B11" s="18" t="s">
        <v>12</v>
      </c>
      <c r="C11" s="2">
        <v>38269</v>
      </c>
      <c r="D11" s="2">
        <v>38272</v>
      </c>
      <c r="E11" s="18">
        <f t="shared" si="0"/>
        <v>3</v>
      </c>
      <c r="F11" s="18">
        <f t="shared" si="1"/>
        <v>0.125</v>
      </c>
      <c r="G11" s="19">
        <v>11.40677157844818</v>
      </c>
      <c r="H11" s="21">
        <v>2.9344242697193614</v>
      </c>
      <c r="I11" s="20"/>
      <c r="J11" s="21">
        <v>0.35411512484510305</v>
      </c>
      <c r="K11" s="20"/>
      <c r="L11" s="21">
        <v>2.572526874964862</v>
      </c>
      <c r="M11" s="20"/>
      <c r="O11" s="21">
        <v>0.3618973947544992</v>
      </c>
      <c r="P11" s="21">
        <v>8.475439605801906</v>
      </c>
      <c r="Q11" s="22">
        <v>0.876671755175638</v>
      </c>
    </row>
    <row r="12" spans="2:17" ht="12.75">
      <c r="B12" s="18" t="s">
        <v>13</v>
      </c>
      <c r="C12" s="2">
        <v>38272</v>
      </c>
      <c r="D12" s="2">
        <v>38275</v>
      </c>
      <c r="E12" s="18">
        <f t="shared" si="0"/>
        <v>3</v>
      </c>
      <c r="F12" s="18">
        <f t="shared" si="1"/>
        <v>0.125</v>
      </c>
      <c r="G12" s="19">
        <v>25.458591638848546</v>
      </c>
      <c r="H12" s="21">
        <v>6.249843154474498</v>
      </c>
      <c r="I12" s="20"/>
      <c r="J12" s="21">
        <v>0.7749707312668709</v>
      </c>
      <c r="K12" s="20"/>
      <c r="L12" s="21">
        <v>5.01224322390705</v>
      </c>
      <c r="M12" s="20"/>
      <c r="O12" s="21">
        <v>1.2375999305674483</v>
      </c>
      <c r="P12" s="21">
        <v>7.5455973479139375</v>
      </c>
      <c r="Q12" s="22">
        <v>0.8019790417170063</v>
      </c>
    </row>
    <row r="13" spans="2:17" ht="12.75">
      <c r="B13" s="18" t="s">
        <v>14</v>
      </c>
      <c r="C13" s="2">
        <v>38275</v>
      </c>
      <c r="D13" s="2">
        <v>38278</v>
      </c>
      <c r="E13" s="18">
        <f t="shared" si="0"/>
        <v>3</v>
      </c>
      <c r="F13" s="18">
        <f t="shared" si="1"/>
        <v>0.125</v>
      </c>
      <c r="G13" s="19">
        <v>19.044349070101568</v>
      </c>
      <c r="H13" s="21">
        <v>5.17568465121641</v>
      </c>
      <c r="I13" s="20"/>
      <c r="J13" s="21">
        <v>0.6830754755937564</v>
      </c>
      <c r="K13" s="20"/>
      <c r="L13" s="21">
        <v>4.326267260887305</v>
      </c>
      <c r="M13" s="20"/>
      <c r="O13" s="21">
        <v>0.8494173903291049</v>
      </c>
      <c r="P13" s="21">
        <v>7.389098254451603</v>
      </c>
      <c r="Q13" s="22">
        <v>0.8358830864764005</v>
      </c>
    </row>
    <row r="14" spans="2:17" ht="12.75">
      <c r="B14" s="18" t="s">
        <v>15</v>
      </c>
      <c r="C14" s="2">
        <v>38278</v>
      </c>
      <c r="D14" s="2">
        <v>38280</v>
      </c>
      <c r="E14" s="18">
        <f t="shared" si="0"/>
        <v>2</v>
      </c>
      <c r="F14" s="18">
        <f t="shared" si="1"/>
        <v>0.125</v>
      </c>
      <c r="G14" s="19">
        <v>5.177682403433451</v>
      </c>
      <c r="H14" s="21">
        <v>1.2524503072961313</v>
      </c>
      <c r="I14" s="20"/>
      <c r="J14" s="21">
        <v>0.19811366180257411</v>
      </c>
      <c r="K14" s="20"/>
      <c r="L14" s="21">
        <v>1.1922597493562173</v>
      </c>
      <c r="M14" s="20"/>
      <c r="O14" s="21">
        <v>0.06019055793991401</v>
      </c>
      <c r="P14" s="21">
        <v>7.021069091986167</v>
      </c>
      <c r="Q14" s="22">
        <v>0.951941759613715</v>
      </c>
    </row>
    <row r="15" spans="1:17" ht="12.75">
      <c r="A15" t="s">
        <v>94</v>
      </c>
      <c r="B15" s="18" t="s">
        <v>16</v>
      </c>
      <c r="C15" s="2">
        <v>38248</v>
      </c>
      <c r="D15" s="2">
        <v>38249.5</v>
      </c>
      <c r="E15" s="18">
        <f t="shared" si="0"/>
        <v>1.5</v>
      </c>
      <c r="F15" s="18">
        <v>1</v>
      </c>
      <c r="G15" s="19">
        <v>12.630106501351653</v>
      </c>
      <c r="H15" s="21">
        <v>2.9736156029376515</v>
      </c>
      <c r="I15" s="20">
        <v>0.013164261289435495</v>
      </c>
      <c r="J15" s="21">
        <v>0.31682142214593567</v>
      </c>
      <c r="K15" s="20">
        <v>0.06145452845866901</v>
      </c>
      <c r="L15" s="21">
        <v>2.347223892239804</v>
      </c>
      <c r="M15" s="20">
        <v>0.02670254883775196</v>
      </c>
      <c r="O15" s="21">
        <v>0.6263917106978476</v>
      </c>
      <c r="P15" s="21">
        <v>8.643442907779086</v>
      </c>
      <c r="Q15" s="22">
        <v>0.7893501399175362</v>
      </c>
    </row>
    <row r="16" spans="2:17" ht="12.75">
      <c r="B16" s="18" t="s">
        <v>17</v>
      </c>
      <c r="C16" s="2">
        <v>38249.5</v>
      </c>
      <c r="D16" s="2">
        <v>38251</v>
      </c>
      <c r="E16" s="18">
        <f t="shared" si="0"/>
        <v>1.5</v>
      </c>
      <c r="F16" s="18">
        <v>1</v>
      </c>
      <c r="G16" s="19">
        <v>44.46161182641814</v>
      </c>
      <c r="H16" s="21">
        <v>8.402702648144865</v>
      </c>
      <c r="I16" s="20">
        <v>0.020929465834866993</v>
      </c>
      <c r="J16" s="21">
        <v>0.62893373086313</v>
      </c>
      <c r="K16" s="20">
        <v>0.06713531506470885</v>
      </c>
      <c r="L16" s="21">
        <v>6.294013780963203</v>
      </c>
      <c r="M16" s="20">
        <v>0.014492327749549512</v>
      </c>
      <c r="O16" s="21">
        <v>2.1086888671816624</v>
      </c>
      <c r="P16" s="21">
        <v>11.675341482659974</v>
      </c>
      <c r="Q16" s="22">
        <v>0.7490463538362606</v>
      </c>
    </row>
    <row r="17" spans="2:17" ht="12.75">
      <c r="B17" s="18" t="s">
        <v>18</v>
      </c>
      <c r="C17" s="2">
        <v>38251</v>
      </c>
      <c r="D17" s="2">
        <v>38252.5</v>
      </c>
      <c r="E17" s="18">
        <f t="shared" si="0"/>
        <v>1.5</v>
      </c>
      <c r="F17" s="18">
        <v>1</v>
      </c>
      <c r="G17" s="19">
        <v>34.435224924495515</v>
      </c>
      <c r="H17" s="21">
        <v>7.0153320379463135</v>
      </c>
      <c r="I17" s="20">
        <v>0.0045845475720197966</v>
      </c>
      <c r="J17" s="21">
        <v>0.6269228840438759</v>
      </c>
      <c r="K17" s="20">
        <v>0.0065351368736239175</v>
      </c>
      <c r="L17" s="21">
        <v>5.027180580410139</v>
      </c>
      <c r="M17" s="20">
        <v>0.045736249932844086</v>
      </c>
      <c r="O17" s="21">
        <v>1.9881514575361745</v>
      </c>
      <c r="P17" s="21">
        <v>9.355287802938175</v>
      </c>
      <c r="Q17" s="22">
        <v>0.7165990937018868</v>
      </c>
    </row>
    <row r="18" spans="2:17" ht="12.75">
      <c r="B18" s="18" t="s">
        <v>19</v>
      </c>
      <c r="C18" s="2">
        <v>38252.5</v>
      </c>
      <c r="D18" s="2">
        <v>38254</v>
      </c>
      <c r="E18" s="18">
        <f t="shared" si="0"/>
        <v>1.5</v>
      </c>
      <c r="F18" s="18">
        <v>1</v>
      </c>
      <c r="G18" s="19">
        <v>39.85757431251042</v>
      </c>
      <c r="H18" s="21">
        <v>8.080002795447564</v>
      </c>
      <c r="I18" s="20">
        <v>0.000531371560560461</v>
      </c>
      <c r="J18" s="21">
        <v>0.608524519376895</v>
      </c>
      <c r="K18" s="20">
        <v>0.007840596233985845</v>
      </c>
      <c r="L18" s="21">
        <v>5.662232173969231</v>
      </c>
      <c r="M18" s="20">
        <v>0.022396251987057123</v>
      </c>
      <c r="O18" s="21">
        <v>2.4177706214783328</v>
      </c>
      <c r="P18" s="21">
        <v>10.855663701212327</v>
      </c>
      <c r="Q18" s="22">
        <v>0.7007710662129284</v>
      </c>
    </row>
    <row r="19" spans="2:17" ht="12.75">
      <c r="B19" s="18" t="s">
        <v>20</v>
      </c>
      <c r="C19" s="2">
        <v>38254</v>
      </c>
      <c r="D19" s="2">
        <v>38255.5</v>
      </c>
      <c r="E19" s="18">
        <f t="shared" si="0"/>
        <v>1.5</v>
      </c>
      <c r="F19" s="18">
        <v>1</v>
      </c>
      <c r="G19" s="19">
        <v>35.41885232872472</v>
      </c>
      <c r="H19" s="21">
        <v>6.924126010078113</v>
      </c>
      <c r="I19" s="20">
        <v>0.008757963402316549</v>
      </c>
      <c r="J19" s="21">
        <v>0.499350918613909</v>
      </c>
      <c r="K19" s="20">
        <v>0.00012338112946818548</v>
      </c>
      <c r="L19" s="21">
        <v>4.960269891919833</v>
      </c>
      <c r="M19" s="20">
        <v>0.04797615361424173</v>
      </c>
      <c r="O19" s="21">
        <v>1.9638561181582794</v>
      </c>
      <c r="P19" s="21">
        <v>11.589007499248341</v>
      </c>
      <c r="Q19" s="22">
        <v>0.7163748731175785</v>
      </c>
    </row>
    <row r="20" spans="2:17" ht="12.75">
      <c r="B20" s="18" t="s">
        <v>21</v>
      </c>
      <c r="C20" s="2">
        <v>38255.5</v>
      </c>
      <c r="D20" s="2">
        <v>38257</v>
      </c>
      <c r="E20" s="18">
        <f t="shared" si="0"/>
        <v>1.5</v>
      </c>
      <c r="F20" s="18">
        <v>1</v>
      </c>
      <c r="G20" s="19">
        <v>23.755841678587714</v>
      </c>
      <c r="H20" s="21">
        <v>4.708914176461463</v>
      </c>
      <c r="I20" s="20">
        <v>0.02061144446730705</v>
      </c>
      <c r="J20" s="21">
        <v>0.40108151542201886</v>
      </c>
      <c r="K20" s="20">
        <v>0.016986320263965918</v>
      </c>
      <c r="L20" s="21">
        <v>3.250596031339908</v>
      </c>
      <c r="M20" s="20">
        <v>0.0024687376372296123</v>
      </c>
      <c r="O20" s="21">
        <v>1.4583181451215554</v>
      </c>
      <c r="P20" s="21">
        <v>9.45533985173287</v>
      </c>
      <c r="Q20" s="22">
        <v>0.6903069178004395</v>
      </c>
    </row>
    <row r="21" spans="2:17" ht="12.75">
      <c r="B21" s="18" t="s">
        <v>22</v>
      </c>
      <c r="C21" s="2">
        <v>38257</v>
      </c>
      <c r="D21" s="2">
        <v>38258.5</v>
      </c>
      <c r="E21" s="18">
        <f t="shared" si="0"/>
        <v>1.5</v>
      </c>
      <c r="F21" s="18">
        <v>1</v>
      </c>
      <c r="G21" s="19">
        <v>16.085201080909627</v>
      </c>
      <c r="H21" s="21">
        <v>3.117778199033616</v>
      </c>
      <c r="I21" s="20">
        <v>0.019267091685112054</v>
      </c>
      <c r="J21" s="21">
        <v>0.27390443382610746</v>
      </c>
      <c r="K21" s="20">
        <v>0.035922678020415086</v>
      </c>
      <c r="L21" s="21">
        <v>2.1934428427531927</v>
      </c>
      <c r="M21" s="20">
        <v>0.01461452561911878</v>
      </c>
      <c r="O21" s="21">
        <v>0.9243353562804235</v>
      </c>
      <c r="P21" s="21">
        <v>9.342735399104043</v>
      </c>
      <c r="Q21" s="22">
        <v>0.7035275451708112</v>
      </c>
    </row>
    <row r="22" spans="2:17" ht="12.75">
      <c r="B22" s="18" t="s">
        <v>23</v>
      </c>
      <c r="C22" s="2">
        <v>38258.5</v>
      </c>
      <c r="D22" s="2">
        <v>38260</v>
      </c>
      <c r="E22" s="18">
        <f t="shared" si="0"/>
        <v>1.5</v>
      </c>
      <c r="F22" s="18">
        <v>1</v>
      </c>
      <c r="G22" s="19">
        <v>10.348752185660842</v>
      </c>
      <c r="H22" s="21">
        <v>2.134272526796761</v>
      </c>
      <c r="I22" s="20">
        <v>0.017650894347038867</v>
      </c>
      <c r="J22" s="21">
        <v>0.20873924724206738</v>
      </c>
      <c r="K22" s="20">
        <v>0.0016816615519752787</v>
      </c>
      <c r="L22" s="21">
        <v>1.5257589128721785</v>
      </c>
      <c r="M22" s="20">
        <v>0.04581860407467368</v>
      </c>
      <c r="O22" s="21">
        <v>0.6085136139245826</v>
      </c>
      <c r="P22" s="21">
        <v>8.52763478136567</v>
      </c>
      <c r="Q22" s="22">
        <v>0.7148847645816465</v>
      </c>
    </row>
    <row r="23" spans="2:17" ht="12.75">
      <c r="B23" s="18" t="s">
        <v>24</v>
      </c>
      <c r="C23" s="2">
        <v>38260</v>
      </c>
      <c r="D23" s="2">
        <v>38261.5</v>
      </c>
      <c r="E23" s="18">
        <f t="shared" si="0"/>
        <v>1.5</v>
      </c>
      <c r="F23" s="18">
        <v>1</v>
      </c>
      <c r="G23" s="19">
        <v>18.052455889365092</v>
      </c>
      <c r="H23" s="21">
        <v>3.8747553028515496</v>
      </c>
      <c r="I23" s="20">
        <v>0.00075600010273718</v>
      </c>
      <c r="J23" s="21">
        <v>0.41170575320933145</v>
      </c>
      <c r="K23" s="20">
        <v>0.0016122697376605814</v>
      </c>
      <c r="L23" s="21">
        <v>2.962291753628884</v>
      </c>
      <c r="M23" s="20">
        <v>0.03435501732841029</v>
      </c>
      <c r="O23" s="21">
        <v>0.9124635492226654</v>
      </c>
      <c r="P23" s="21">
        <v>8.39436179591875</v>
      </c>
      <c r="Q23" s="22">
        <v>0.7645106650860879</v>
      </c>
    </row>
    <row r="24" spans="2:17" ht="12.75">
      <c r="B24" s="18" t="s">
        <v>25</v>
      </c>
      <c r="C24" s="2">
        <v>38261.5</v>
      </c>
      <c r="D24" s="2">
        <v>38263</v>
      </c>
      <c r="E24" s="18">
        <f t="shared" si="0"/>
        <v>1.5</v>
      </c>
      <c r="F24" s="18">
        <v>1</v>
      </c>
      <c r="G24" s="19">
        <v>8.935304403115</v>
      </c>
      <c r="H24" s="21">
        <v>1.9944649326020043</v>
      </c>
      <c r="I24" s="20">
        <v>0.005296622583748215</v>
      </c>
      <c r="J24" s="21">
        <v>0.20921876762675523</v>
      </c>
      <c r="K24" s="20">
        <v>0.012238781218132301</v>
      </c>
      <c r="L24" s="21">
        <v>1.5324493369797159</v>
      </c>
      <c r="M24" s="20">
        <v>0.02388314500451182</v>
      </c>
      <c r="O24" s="21">
        <v>0.46201559562228844</v>
      </c>
      <c r="P24" s="21">
        <v>8.545397624171047</v>
      </c>
      <c r="Q24" s="22">
        <v>0.7683511060685649</v>
      </c>
    </row>
    <row r="25" spans="2:17" ht="12.75">
      <c r="B25" s="18" t="s">
        <v>26</v>
      </c>
      <c r="C25" s="2">
        <v>38263</v>
      </c>
      <c r="D25" s="2">
        <v>38264.5</v>
      </c>
      <c r="E25" s="18">
        <f t="shared" si="0"/>
        <v>1.5</v>
      </c>
      <c r="F25" s="18">
        <v>1</v>
      </c>
      <c r="G25" s="19">
        <v>5.6612303290425645</v>
      </c>
      <c r="H25" s="21">
        <v>1.1610728808070878</v>
      </c>
      <c r="I25" s="20"/>
      <c r="J25" s="21">
        <v>0.1094331674048849</v>
      </c>
      <c r="K25" s="20"/>
      <c r="L25" s="21">
        <v>0.9731226097426743</v>
      </c>
      <c r="M25" s="20">
        <v>0.008182684337571099</v>
      </c>
      <c r="O25" s="21">
        <v>0.18795027106441353</v>
      </c>
      <c r="P25" s="21">
        <v>10.374457198757598</v>
      </c>
      <c r="Q25" s="22">
        <v>0.8381236232700869</v>
      </c>
    </row>
    <row r="26" spans="2:17" ht="12.75">
      <c r="B26" s="18" t="s">
        <v>27</v>
      </c>
      <c r="C26" s="2">
        <v>38264.5</v>
      </c>
      <c r="D26" s="2">
        <v>38266</v>
      </c>
      <c r="E26" s="18">
        <f t="shared" si="0"/>
        <v>1.5</v>
      </c>
      <c r="F26" s="18">
        <v>1</v>
      </c>
      <c r="G26" s="19">
        <v>3.9725321888414573</v>
      </c>
      <c r="H26" s="21">
        <v>1.084773207382044</v>
      </c>
      <c r="I26" s="20"/>
      <c r="J26" s="21">
        <v>0.13665343883262682</v>
      </c>
      <c r="K26" s="20"/>
      <c r="L26" s="21">
        <v>0.8950445337511305</v>
      </c>
      <c r="M26" s="20">
        <v>0.009380133000480406</v>
      </c>
      <c r="O26" s="21">
        <v>0.1897286736309135</v>
      </c>
      <c r="P26" s="21">
        <v>7.641363668781227</v>
      </c>
      <c r="Q26" s="22">
        <v>0.8250983041065344</v>
      </c>
    </row>
    <row r="27" spans="2:17" ht="12.75">
      <c r="B27" s="18" t="s">
        <v>28</v>
      </c>
      <c r="C27" s="2">
        <v>38266</v>
      </c>
      <c r="D27" s="2">
        <v>38267.5</v>
      </c>
      <c r="E27" s="18">
        <f t="shared" si="0"/>
        <v>1.5</v>
      </c>
      <c r="F27" s="18">
        <v>1</v>
      </c>
      <c r="G27" s="19">
        <v>6.728342075980856</v>
      </c>
      <c r="H27" s="21">
        <v>1.5577002738386543</v>
      </c>
      <c r="I27" s="20">
        <v>0.004956122732674598</v>
      </c>
      <c r="J27" s="21">
        <v>0.15356788139244934</v>
      </c>
      <c r="K27" s="20">
        <v>0.02814420084012677</v>
      </c>
      <c r="L27" s="21">
        <v>1.3111415914161717</v>
      </c>
      <c r="M27" s="20">
        <v>0.0034209333990740803</v>
      </c>
      <c r="O27" s="21">
        <v>0.24655868242248258</v>
      </c>
      <c r="P27" s="21">
        <v>9.960840614037048</v>
      </c>
      <c r="Q27" s="22">
        <v>0.841716223227665</v>
      </c>
    </row>
    <row r="28" spans="2:17" ht="12.75">
      <c r="B28" s="18" t="s">
        <v>29</v>
      </c>
      <c r="C28" s="2">
        <v>38267.5</v>
      </c>
      <c r="D28" s="2">
        <v>38269</v>
      </c>
      <c r="E28" s="18">
        <f t="shared" si="0"/>
        <v>1.5</v>
      </c>
      <c r="F28" s="18">
        <v>1</v>
      </c>
      <c r="G28" s="19">
        <v>13.93609918931907</v>
      </c>
      <c r="H28" s="21">
        <v>2.854134714926289</v>
      </c>
      <c r="I28" s="20">
        <v>0.005383638267210628</v>
      </c>
      <c r="J28" s="21">
        <v>0.3479757563757998</v>
      </c>
      <c r="K28" s="20">
        <v>0.030406063384830952</v>
      </c>
      <c r="L28" s="21">
        <v>2.3620998288985953</v>
      </c>
      <c r="M28" s="20">
        <v>0.04410606188719985</v>
      </c>
      <c r="O28" s="21">
        <v>0.49203488602769374</v>
      </c>
      <c r="P28" s="21">
        <v>7.919468765343793</v>
      </c>
      <c r="Q28" s="22">
        <v>0.8276062852063375</v>
      </c>
    </row>
    <row r="29" spans="2:17" ht="12.75">
      <c r="B29" s="18" t="s">
        <v>30</v>
      </c>
      <c r="C29" s="2">
        <v>38269</v>
      </c>
      <c r="D29" s="2">
        <v>38270.5</v>
      </c>
      <c r="E29" s="18">
        <f t="shared" si="0"/>
        <v>1.5</v>
      </c>
      <c r="F29" s="18">
        <v>1</v>
      </c>
      <c r="G29" s="19">
        <v>15.820696232713528</v>
      </c>
      <c r="H29" s="21">
        <v>2.733075267601357</v>
      </c>
      <c r="I29" s="20">
        <v>0.01179010940697031</v>
      </c>
      <c r="J29" s="21">
        <v>0.30258109890319745</v>
      </c>
      <c r="K29" s="20">
        <v>0.044204040632465136</v>
      </c>
      <c r="L29" s="21">
        <v>2.214709760019093</v>
      </c>
      <c r="M29" s="20">
        <v>0.016798088625934925</v>
      </c>
      <c r="O29" s="21">
        <v>0.518365507582264</v>
      </c>
      <c r="P29" s="21">
        <v>8.539290995774438</v>
      </c>
      <c r="Q29" s="22">
        <v>0.810336175616122</v>
      </c>
    </row>
    <row r="30" spans="2:17" ht="12.75">
      <c r="B30" s="18" t="s">
        <v>31</v>
      </c>
      <c r="C30" s="2">
        <v>38270.5</v>
      </c>
      <c r="D30" s="2">
        <v>38272</v>
      </c>
      <c r="E30" s="18">
        <f t="shared" si="0"/>
        <v>1.5</v>
      </c>
      <c r="F30" s="18">
        <v>1</v>
      </c>
      <c r="G30" s="19">
        <v>17.63090128755279</v>
      </c>
      <c r="H30" s="21">
        <v>3.0307953915019983</v>
      </c>
      <c r="I30" s="20">
        <v>0.02988517835556856</v>
      </c>
      <c r="J30" s="21">
        <v>0.30354549742487796</v>
      </c>
      <c r="K30" s="20">
        <v>0.02795500470413343</v>
      </c>
      <c r="L30" s="21">
        <v>2.3024954764805745</v>
      </c>
      <c r="M30" s="20">
        <v>0.027891378903560225</v>
      </c>
      <c r="O30" s="21">
        <v>0.7282999150214238</v>
      </c>
      <c r="P30" s="21">
        <v>8.849562076688247</v>
      </c>
      <c r="Q30" s="22">
        <v>0.7597000717819841</v>
      </c>
    </row>
    <row r="31" spans="2:17" ht="12.75">
      <c r="B31" s="18" t="s">
        <v>32</v>
      </c>
      <c r="C31" s="2">
        <v>38272</v>
      </c>
      <c r="D31" s="2">
        <v>38273.5</v>
      </c>
      <c r="E31" s="18">
        <f t="shared" si="0"/>
        <v>1.5</v>
      </c>
      <c r="F31" s="18">
        <v>1</v>
      </c>
      <c r="G31" s="19">
        <v>11.406771578445243</v>
      </c>
      <c r="H31" s="21">
        <v>2.4195765546971537</v>
      </c>
      <c r="I31" s="20">
        <v>0.016437254892730107</v>
      </c>
      <c r="J31" s="21">
        <v>0.2700848036242214</v>
      </c>
      <c r="K31" s="20">
        <v>0.024474422555598004</v>
      </c>
      <c r="L31" s="21">
        <v>1.8814984360514766</v>
      </c>
      <c r="M31" s="20">
        <v>0.0048246117822805384</v>
      </c>
      <c r="O31" s="21">
        <v>0.5380781186456771</v>
      </c>
      <c r="P31" s="21">
        <v>8.127378805735468</v>
      </c>
      <c r="Q31" s="22">
        <v>0.7776147575900835</v>
      </c>
    </row>
    <row r="32" spans="2:17" ht="12.75">
      <c r="B32" s="18" t="s">
        <v>33</v>
      </c>
      <c r="C32" s="2">
        <v>38273.5</v>
      </c>
      <c r="D32" s="2">
        <v>38275</v>
      </c>
      <c r="E32" s="18">
        <f t="shared" si="0"/>
        <v>1.5</v>
      </c>
      <c r="F32" s="18">
        <v>1</v>
      </c>
      <c r="G32" s="19">
        <v>30.765220155782156</v>
      </c>
      <c r="H32" s="21">
        <v>7.259134762111911</v>
      </c>
      <c r="I32" s="20">
        <v>0.0014433567949123844</v>
      </c>
      <c r="J32" s="21">
        <v>0.8635109695057569</v>
      </c>
      <c r="K32" s="20">
        <v>0.0021557515273351742</v>
      </c>
      <c r="L32" s="21">
        <v>5.958688290822595</v>
      </c>
      <c r="M32" s="20">
        <v>0.013641814313840685</v>
      </c>
      <c r="O32" s="21">
        <v>1.300446471289316</v>
      </c>
      <c r="P32" s="21">
        <v>8.050625008201877</v>
      </c>
      <c r="Q32" s="22">
        <v>0.8208537912704386</v>
      </c>
    </row>
    <row r="33" spans="2:17" ht="12.75">
      <c r="B33" s="18" t="s">
        <v>34</v>
      </c>
      <c r="C33" s="2">
        <v>38275</v>
      </c>
      <c r="D33" s="2">
        <v>38276.5</v>
      </c>
      <c r="E33" s="18">
        <f t="shared" si="0"/>
        <v>1.5</v>
      </c>
      <c r="F33" s="18">
        <v>1</v>
      </c>
      <c r="G33" s="19">
        <v>9.877602924812228</v>
      </c>
      <c r="H33" s="21">
        <v>2.3405028036716757</v>
      </c>
      <c r="I33" s="20">
        <v>0.022460882366835903</v>
      </c>
      <c r="J33" s="21">
        <v>0.2640079289301911</v>
      </c>
      <c r="K33" s="20">
        <v>0.03185030661509811</v>
      </c>
      <c r="L33" s="21">
        <v>1.9797045400093376</v>
      </c>
      <c r="M33" s="20">
        <v>0.004725415445566657</v>
      </c>
      <c r="O33" s="21">
        <v>0.36079826366233814</v>
      </c>
      <c r="P33" s="21">
        <v>8.748431556721462</v>
      </c>
      <c r="Q33" s="22">
        <v>0.8458458314613706</v>
      </c>
    </row>
    <row r="34" spans="2:17" ht="12.75">
      <c r="B34" s="18" t="s">
        <v>35</v>
      </c>
      <c r="C34" s="2">
        <v>38276.5</v>
      </c>
      <c r="D34" s="2">
        <v>38278</v>
      </c>
      <c r="E34" s="18">
        <f t="shared" si="0"/>
        <v>1.5</v>
      </c>
      <c r="F34" s="18">
        <v>1</v>
      </c>
      <c r="G34" s="19">
        <v>6.629152757908236</v>
      </c>
      <c r="H34" s="21">
        <v>1.6977670889016343</v>
      </c>
      <c r="I34" s="20">
        <v>0.0025928186046270205</v>
      </c>
      <c r="J34" s="21">
        <v>0.22479791774281108</v>
      </c>
      <c r="K34" s="20">
        <v>0.006001455970441408</v>
      </c>
      <c r="L34" s="21">
        <v>1.5126989431759916</v>
      </c>
      <c r="M34" s="20">
        <v>0.0036118741720281523</v>
      </c>
      <c r="O34" s="21">
        <v>0.18506814572564267</v>
      </c>
      <c r="P34" s="21">
        <v>7.850675181628819</v>
      </c>
      <c r="Q34" s="22">
        <v>0.8909932069390202</v>
      </c>
    </row>
    <row r="35" spans="2:17" ht="12.75">
      <c r="B35" s="18" t="s">
        <v>36</v>
      </c>
      <c r="C35" s="2">
        <v>38278</v>
      </c>
      <c r="D35" s="2">
        <v>38279</v>
      </c>
      <c r="E35" s="18">
        <f t="shared" si="0"/>
        <v>1</v>
      </c>
      <c r="F35" s="18">
        <v>1</v>
      </c>
      <c r="G35" s="19">
        <v>12.807820696234579</v>
      </c>
      <c r="H35" s="21">
        <v>2.6635831059469783</v>
      </c>
      <c r="I35" s="20">
        <v>0.0002851678964313822</v>
      </c>
      <c r="J35" s="21">
        <v>0.30274127551744995</v>
      </c>
      <c r="K35" s="20">
        <v>0.0030495322746505356</v>
      </c>
      <c r="L35" s="21">
        <v>2.0896772762520928</v>
      </c>
      <c r="M35" s="20">
        <v>0.004766446650403065</v>
      </c>
      <c r="O35" s="21">
        <v>0.5739058296948856</v>
      </c>
      <c r="P35" s="21">
        <v>8.05293833200351</v>
      </c>
      <c r="Q35" s="22">
        <v>0.784536165433124</v>
      </c>
    </row>
    <row r="36" spans="2:17" ht="12.75">
      <c r="B36" s="18" t="s">
        <v>37</v>
      </c>
      <c r="C36" s="2">
        <v>38279</v>
      </c>
      <c r="D36" s="2">
        <v>38280</v>
      </c>
      <c r="E36" s="18">
        <f t="shared" si="0"/>
        <v>1</v>
      </c>
      <c r="F36" s="18">
        <v>1</v>
      </c>
      <c r="G36" s="19">
        <v>22.949928469240707</v>
      </c>
      <c r="H36" s="21">
        <v>3.576962769756629</v>
      </c>
      <c r="I36" s="20">
        <v>0.033403182314386236</v>
      </c>
      <c r="J36" s="21">
        <v>0.31425256728181655</v>
      </c>
      <c r="K36" s="20">
        <v>0.027389419725653022</v>
      </c>
      <c r="L36" s="21">
        <v>2.7059669697423634</v>
      </c>
      <c r="M36" s="20">
        <v>0.010710343912507454</v>
      </c>
      <c r="O36" s="21">
        <v>0.8709958000142657</v>
      </c>
      <c r="P36" s="21">
        <v>10.04593690993879</v>
      </c>
      <c r="Q36" s="22">
        <v>0.7564984999624341</v>
      </c>
    </row>
    <row r="37" spans="1:17" ht="12.75">
      <c r="A37" t="s">
        <v>95</v>
      </c>
      <c r="B37" s="23" t="s">
        <v>38</v>
      </c>
      <c r="C37" s="2">
        <v>38248</v>
      </c>
      <c r="D37" s="2">
        <v>38251</v>
      </c>
      <c r="E37" s="18">
        <f t="shared" si="0"/>
        <v>3</v>
      </c>
      <c r="F37" s="18">
        <f>1/8</f>
        <v>0.125</v>
      </c>
      <c r="G37" s="19">
        <v>77.59910983945205</v>
      </c>
      <c r="H37" s="21">
        <v>11.340305588262432</v>
      </c>
      <c r="I37" s="20">
        <v>0.003427497479295561</v>
      </c>
      <c r="J37" s="21">
        <v>0.8290886772977148</v>
      </c>
      <c r="K37" s="20">
        <v>0.016720915802446952</v>
      </c>
      <c r="L37" s="21">
        <v>8.168622779500755</v>
      </c>
      <c r="M37" s="20">
        <v>0.026034867953018848</v>
      </c>
      <c r="O37" s="21">
        <v>3.171682808761677</v>
      </c>
      <c r="P37" s="21">
        <v>11.494620744887374</v>
      </c>
      <c r="Q37" s="22">
        <v>0.7203176947855385</v>
      </c>
    </row>
    <row r="38" spans="2:17" ht="12.75">
      <c r="B38" s="23" t="s">
        <v>39</v>
      </c>
      <c r="C38" s="2">
        <v>38251</v>
      </c>
      <c r="D38" s="2">
        <v>38254</v>
      </c>
      <c r="E38" s="18">
        <f t="shared" si="0"/>
        <v>3</v>
      </c>
      <c r="F38" s="18">
        <f aca="true" t="shared" si="2" ref="F38:F58">1/8</f>
        <v>0.125</v>
      </c>
      <c r="G38" s="19">
        <v>18.250834525508864</v>
      </c>
      <c r="H38" s="21">
        <v>3.286433887037947</v>
      </c>
      <c r="I38" s="20">
        <v>0.010870229794460921</v>
      </c>
      <c r="J38" s="21">
        <v>0.285177137319922</v>
      </c>
      <c r="K38" s="20">
        <v>0.005274758289221616</v>
      </c>
      <c r="L38" s="21">
        <v>2.4386286921120375</v>
      </c>
      <c r="M38" s="20">
        <v>0.006549835964014448</v>
      </c>
      <c r="O38" s="21">
        <v>0.8478051949259093</v>
      </c>
      <c r="P38" s="21">
        <v>9.976489820333478</v>
      </c>
      <c r="Q38" s="22">
        <v>0.7420288300124505</v>
      </c>
    </row>
    <row r="39" spans="2:17" ht="12.75">
      <c r="B39" s="23" t="s">
        <v>40</v>
      </c>
      <c r="C39" s="2">
        <v>38254</v>
      </c>
      <c r="D39" s="2">
        <v>38257</v>
      </c>
      <c r="E39" s="18">
        <f t="shared" si="0"/>
        <v>3</v>
      </c>
      <c r="F39" s="18">
        <f t="shared" si="2"/>
        <v>0.125</v>
      </c>
      <c r="G39" s="19">
        <v>43.775552376409735</v>
      </c>
      <c r="H39" s="21">
        <v>8.714890811025073</v>
      </c>
      <c r="I39" s="20">
        <v>0.006059457080432201</v>
      </c>
      <c r="J39" s="21">
        <v>0.7173779931457474</v>
      </c>
      <c r="K39" s="20">
        <v>0.021173972558811063</v>
      </c>
      <c r="L39" s="21">
        <v>7.1002148968111545</v>
      </c>
      <c r="M39" s="20">
        <v>0.0013239623504299886</v>
      </c>
      <c r="O39" s="21">
        <v>1.6146759142139189</v>
      </c>
      <c r="P39" s="21">
        <v>11.54702838033217</v>
      </c>
      <c r="Q39" s="22">
        <v>0.814722186516529</v>
      </c>
    </row>
    <row r="40" spans="2:17" ht="12.75">
      <c r="B40" s="23" t="s">
        <v>41</v>
      </c>
      <c r="C40" s="2">
        <v>38257</v>
      </c>
      <c r="D40" s="2">
        <v>38260</v>
      </c>
      <c r="E40" s="18">
        <f t="shared" si="0"/>
        <v>3</v>
      </c>
      <c r="F40" s="18">
        <f t="shared" si="2"/>
        <v>0.125</v>
      </c>
      <c r="G40" s="19">
        <v>17.424256874898806</v>
      </c>
      <c r="H40" s="21">
        <v>3.550927119173046</v>
      </c>
      <c r="I40" s="20">
        <v>0</v>
      </c>
      <c r="J40" s="21">
        <v>0.49119886191697226</v>
      </c>
      <c r="K40" s="20"/>
      <c r="L40" s="21">
        <v>3.254038342647883</v>
      </c>
      <c r="M40" s="20"/>
      <c r="O40" s="21">
        <v>0.2968887765251629</v>
      </c>
      <c r="P40" s="21">
        <v>7.728800615715261</v>
      </c>
      <c r="Q40" s="22">
        <v>0.9163911940287011</v>
      </c>
    </row>
    <row r="41" spans="2:17" ht="12.75">
      <c r="B41" s="23" t="s">
        <v>42</v>
      </c>
      <c r="C41" s="2">
        <v>38260</v>
      </c>
      <c r="D41" s="2">
        <v>38263</v>
      </c>
      <c r="E41" s="18">
        <f t="shared" si="0"/>
        <v>3</v>
      </c>
      <c r="F41" s="18">
        <f t="shared" si="2"/>
        <v>0.125</v>
      </c>
      <c r="G41" s="19">
        <v>26.880305197900196</v>
      </c>
      <c r="H41" s="21">
        <v>4.977142526275341</v>
      </c>
      <c r="I41" s="20">
        <v>0</v>
      </c>
      <c r="J41" s="21">
        <v>0.517648821363823</v>
      </c>
      <c r="K41" s="20"/>
      <c r="L41" s="21">
        <v>4.722942468898151</v>
      </c>
      <c r="M41" s="20"/>
      <c r="O41" s="21">
        <v>0.2542000573771901</v>
      </c>
      <c r="P41" s="21">
        <v>10.644474245166183</v>
      </c>
      <c r="Q41" s="22">
        <v>0.9489265063165829</v>
      </c>
    </row>
    <row r="42" spans="2:17" ht="12.75">
      <c r="B42" s="23" t="s">
        <v>43</v>
      </c>
      <c r="C42" s="2">
        <v>38263</v>
      </c>
      <c r="D42" s="2">
        <v>38266</v>
      </c>
      <c r="E42" s="18">
        <f t="shared" si="0"/>
        <v>3</v>
      </c>
      <c r="F42" s="18">
        <f t="shared" si="2"/>
        <v>0.125</v>
      </c>
      <c r="G42" s="19">
        <v>59.4144015259895</v>
      </c>
      <c r="H42" s="21">
        <v>16.862695992522646</v>
      </c>
      <c r="I42" s="20">
        <v>0</v>
      </c>
      <c r="J42" s="21">
        <v>3.5855088136576057</v>
      </c>
      <c r="K42" s="20"/>
      <c r="L42" s="21">
        <v>13.44684321999046</v>
      </c>
      <c r="M42" s="20"/>
      <c r="O42" s="21">
        <v>3.415852772532185</v>
      </c>
      <c r="P42" s="21">
        <v>4.375385634780271</v>
      </c>
      <c r="Q42" s="22">
        <v>0.7974313968509625</v>
      </c>
    </row>
    <row r="43" spans="2:17" ht="12.75">
      <c r="B43" s="23" t="s">
        <v>44</v>
      </c>
      <c r="C43" s="2">
        <v>38266</v>
      </c>
      <c r="D43" s="2">
        <v>38269</v>
      </c>
      <c r="E43" s="18">
        <f t="shared" si="0"/>
        <v>3</v>
      </c>
      <c r="F43" s="18">
        <f t="shared" si="2"/>
        <v>0.125</v>
      </c>
      <c r="G43" s="19">
        <v>34.88157685582671</v>
      </c>
      <c r="H43" s="21">
        <v>7.3169744317916425</v>
      </c>
      <c r="I43" s="20">
        <v>0.03602562127541203</v>
      </c>
      <c r="J43" s="21">
        <v>0.6144839735495314</v>
      </c>
      <c r="K43" s="20">
        <v>0.09654000141728841</v>
      </c>
      <c r="L43" s="21">
        <v>5.860813879828482</v>
      </c>
      <c r="M43" s="20">
        <v>0.00610247711434668</v>
      </c>
      <c r="O43" s="21">
        <v>1.4561605519631602</v>
      </c>
      <c r="P43" s="21">
        <v>11.12741175922967</v>
      </c>
      <c r="Q43" s="22">
        <v>0.8009887057092527</v>
      </c>
    </row>
    <row r="44" spans="2:17" ht="12.75">
      <c r="B44" s="23" t="s">
        <v>45</v>
      </c>
      <c r="C44" s="2">
        <v>38269</v>
      </c>
      <c r="D44" s="2">
        <v>38272</v>
      </c>
      <c r="E44" s="18">
        <f t="shared" si="0"/>
        <v>3</v>
      </c>
      <c r="F44" s="18">
        <f t="shared" si="2"/>
        <v>0.125</v>
      </c>
      <c r="G44" s="19">
        <v>45.461770783658956</v>
      </c>
      <c r="H44" s="21">
        <v>7.095490427594939</v>
      </c>
      <c r="I44" s="20">
        <v>0.0014842919689885556</v>
      </c>
      <c r="J44" s="21">
        <v>0.5600128675886157</v>
      </c>
      <c r="K44" s="20">
        <v>0.06740642741151594</v>
      </c>
      <c r="L44" s="21">
        <v>5.5258491432204435</v>
      </c>
      <c r="M44" s="20">
        <v>0.0035754020236315647</v>
      </c>
      <c r="O44" s="21">
        <v>1.5696412843744953</v>
      </c>
      <c r="P44" s="21">
        <v>11.511921195995937</v>
      </c>
      <c r="Q44" s="22">
        <v>0.778783256718939</v>
      </c>
    </row>
    <row r="45" spans="2:17" ht="12.75">
      <c r="B45" s="23" t="s">
        <v>46</v>
      </c>
      <c r="C45" s="2">
        <v>38272</v>
      </c>
      <c r="D45" s="2">
        <v>38275</v>
      </c>
      <c r="E45" s="18">
        <f t="shared" si="0"/>
        <v>3</v>
      </c>
      <c r="F45" s="18">
        <f t="shared" si="2"/>
        <v>0.125</v>
      </c>
      <c r="G45" s="19">
        <v>36.997615641395505</v>
      </c>
      <c r="H45" s="21">
        <v>9.877307834278351</v>
      </c>
      <c r="I45" s="20">
        <v>0</v>
      </c>
      <c r="J45" s="21">
        <v>2.1588271516263102</v>
      </c>
      <c r="K45" s="20"/>
      <c r="L45" s="21">
        <v>9.150010925856737</v>
      </c>
      <c r="M45" s="20">
        <v>0.055460841646710855</v>
      </c>
      <c r="O45" s="21">
        <v>0.7272969084216143</v>
      </c>
      <c r="P45" s="21">
        <v>4.944820496069381</v>
      </c>
      <c r="Q45" s="22">
        <v>0.9263668885667821</v>
      </c>
    </row>
    <row r="46" spans="2:17" ht="12.75">
      <c r="B46" s="23" t="s">
        <v>47</v>
      </c>
      <c r="C46" s="2">
        <v>38275</v>
      </c>
      <c r="D46" s="2">
        <v>38278</v>
      </c>
      <c r="E46" s="18">
        <f t="shared" si="0"/>
        <v>3</v>
      </c>
      <c r="F46" s="18">
        <f t="shared" si="2"/>
        <v>0.125</v>
      </c>
      <c r="G46" s="19">
        <v>12.111015736766808</v>
      </c>
      <c r="H46" s="21">
        <v>1.99671894248927</v>
      </c>
      <c r="I46" s="20"/>
      <c r="J46" s="21">
        <v>0.23966489041487837</v>
      </c>
      <c r="K46" s="20"/>
      <c r="L46" s="21">
        <v>1.5757642575107291</v>
      </c>
      <c r="M46" s="20"/>
      <c r="O46" s="21">
        <v>0.4209546849785408</v>
      </c>
      <c r="P46" s="21">
        <v>7.670675627874071</v>
      </c>
      <c r="Q46" s="22">
        <v>0.7891767959822402</v>
      </c>
    </row>
    <row r="47" spans="2:17" ht="12.75">
      <c r="B47" s="23" t="s">
        <v>48</v>
      </c>
      <c r="C47" s="2">
        <v>38278</v>
      </c>
      <c r="D47" s="2">
        <v>38280</v>
      </c>
      <c r="E47" s="18">
        <f t="shared" si="0"/>
        <v>2</v>
      </c>
      <c r="F47" s="18">
        <f t="shared" si="2"/>
        <v>0.125</v>
      </c>
      <c r="G47" s="19">
        <v>33.87811158798283</v>
      </c>
      <c r="H47" s="21">
        <v>4.770614039484978</v>
      </c>
      <c r="I47" s="20"/>
      <c r="J47" s="21">
        <v>0.5708800583690986</v>
      </c>
      <c r="K47" s="20"/>
      <c r="L47" s="21">
        <v>3.541583907296137</v>
      </c>
      <c r="M47" s="20"/>
      <c r="O47" s="21">
        <v>1.229030132188841</v>
      </c>
      <c r="P47" s="21">
        <v>7.237681245425594</v>
      </c>
      <c r="Q47" s="22">
        <v>0.742374855308663</v>
      </c>
    </row>
    <row r="48" spans="1:17" ht="12.75">
      <c r="A48" t="s">
        <v>96</v>
      </c>
      <c r="B48" s="23" t="s">
        <v>49</v>
      </c>
      <c r="C48" s="2">
        <v>38248</v>
      </c>
      <c r="D48" s="2">
        <v>38251</v>
      </c>
      <c r="E48" s="18">
        <f t="shared" si="0"/>
        <v>3</v>
      </c>
      <c r="F48" s="18">
        <f t="shared" si="2"/>
        <v>0.125</v>
      </c>
      <c r="G48" s="19">
        <v>39.179780639010765</v>
      </c>
      <c r="H48" s="21">
        <v>7.058961263265461</v>
      </c>
      <c r="I48" s="20">
        <v>0.06870316649725527</v>
      </c>
      <c r="J48" s="21">
        <v>0.6041754641233918</v>
      </c>
      <c r="K48" s="20">
        <v>0.03749126657248866</v>
      </c>
      <c r="L48" s="21">
        <v>5.207807002766209</v>
      </c>
      <c r="M48" s="20">
        <v>0.007879629989326065</v>
      </c>
      <c r="O48" s="21">
        <v>1.8511542604992517</v>
      </c>
      <c r="P48" s="21">
        <v>10.056308468891599</v>
      </c>
      <c r="Q48" s="22">
        <v>0.7377582633676457</v>
      </c>
    </row>
    <row r="49" spans="2:17" ht="12.75">
      <c r="B49" s="23" t="s">
        <v>50</v>
      </c>
      <c r="C49" s="2">
        <v>38251</v>
      </c>
      <c r="D49" s="2">
        <v>38254</v>
      </c>
      <c r="E49" s="18">
        <f t="shared" si="0"/>
        <v>3</v>
      </c>
      <c r="F49" s="18">
        <f t="shared" si="2"/>
        <v>0.125</v>
      </c>
      <c r="G49" s="19">
        <v>45.494833889682184</v>
      </c>
      <c r="H49" s="21">
        <v>7.104913650204822</v>
      </c>
      <c r="I49" s="20">
        <v>0.0002589002281519789</v>
      </c>
      <c r="J49" s="21">
        <v>0.6475302454935411</v>
      </c>
      <c r="K49" s="20">
        <v>0.013605535222291137</v>
      </c>
      <c r="L49" s="21">
        <v>6.628273601983568</v>
      </c>
      <c r="M49" s="20">
        <v>0.023376092210068485</v>
      </c>
      <c r="O49" s="21">
        <v>0.4766400482212543</v>
      </c>
      <c r="P49" s="21">
        <v>11.942277480933457</v>
      </c>
      <c r="Q49" s="22">
        <v>0.9329140265895401</v>
      </c>
    </row>
    <row r="50" spans="2:17" ht="12.75">
      <c r="B50" s="23" t="s">
        <v>51</v>
      </c>
      <c r="C50" s="2">
        <v>38254</v>
      </c>
      <c r="D50" s="2">
        <v>38257</v>
      </c>
      <c r="E50" s="18">
        <f t="shared" si="0"/>
        <v>3</v>
      </c>
      <c r="F50" s="18">
        <f t="shared" si="2"/>
        <v>0.125</v>
      </c>
      <c r="G50" s="19">
        <v>43.97393101256085</v>
      </c>
      <c r="H50" s="21">
        <v>7.876904415408833</v>
      </c>
      <c r="I50" s="20">
        <v>0.10312790508802054</v>
      </c>
      <c r="J50" s="21">
        <v>0.5301288979600877</v>
      </c>
      <c r="K50" s="20">
        <v>0.203336960481793</v>
      </c>
      <c r="L50" s="21">
        <v>5.500003802511928</v>
      </c>
      <c r="M50" s="20">
        <v>0.01705230917495601</v>
      </c>
      <c r="O50" s="21">
        <v>2.376900612896905</v>
      </c>
      <c r="P50" s="21">
        <v>12.103982875903666</v>
      </c>
      <c r="Q50" s="22">
        <v>0.6982443244776206</v>
      </c>
    </row>
    <row r="51" spans="2:17" ht="12.75">
      <c r="B51" s="23" t="s">
        <v>52</v>
      </c>
      <c r="C51" s="2">
        <v>38257</v>
      </c>
      <c r="D51" s="2">
        <v>38260</v>
      </c>
      <c r="E51" s="18">
        <f t="shared" si="0"/>
        <v>3</v>
      </c>
      <c r="F51" s="18">
        <f t="shared" si="2"/>
        <v>0.125</v>
      </c>
      <c r="G51" s="19">
        <v>39.874105865522175</v>
      </c>
      <c r="H51" s="21">
        <v>5.909289057968526</v>
      </c>
      <c r="I51" s="20"/>
      <c r="J51" s="21">
        <v>0.4985467431187411</v>
      </c>
      <c r="K51" s="20"/>
      <c r="L51" s="21">
        <v>5.492847285608012</v>
      </c>
      <c r="M51" s="20">
        <v>0.05984175870247986</v>
      </c>
      <c r="O51" s="21">
        <v>0.41644177236051405</v>
      </c>
      <c r="P51" s="21">
        <v>12.854004005965495</v>
      </c>
      <c r="Q51" s="22">
        <v>0.9295276016665739</v>
      </c>
    </row>
    <row r="52" spans="2:17" ht="12.75">
      <c r="B52" s="23" t="s">
        <v>53</v>
      </c>
      <c r="C52" s="2">
        <v>38260</v>
      </c>
      <c r="D52" s="2">
        <v>38263</v>
      </c>
      <c r="E52" s="18">
        <f t="shared" si="0"/>
        <v>3</v>
      </c>
      <c r="F52" s="18">
        <f t="shared" si="2"/>
        <v>0.125</v>
      </c>
      <c r="G52" s="19">
        <v>55.942775393415644</v>
      </c>
      <c r="H52" s="21">
        <v>8.432383203432943</v>
      </c>
      <c r="I52" s="20">
        <v>0.06500910977009271</v>
      </c>
      <c r="J52" s="21">
        <v>0.7087913279541757</v>
      </c>
      <c r="K52" s="20">
        <v>0.02911095977483931</v>
      </c>
      <c r="L52" s="21">
        <v>6.992101206980961</v>
      </c>
      <c r="M52" s="20">
        <v>0.008060745532570817</v>
      </c>
      <c r="O52" s="21">
        <v>1.440281996451982</v>
      </c>
      <c r="P52" s="21">
        <v>11.508960516898206</v>
      </c>
      <c r="Q52" s="22">
        <v>0.8291963301827148</v>
      </c>
    </row>
    <row r="53" spans="2:17" ht="12.75">
      <c r="B53" s="23" t="s">
        <v>54</v>
      </c>
      <c r="C53" s="2">
        <v>38263</v>
      </c>
      <c r="D53" s="2">
        <v>38266</v>
      </c>
      <c r="E53" s="18">
        <f t="shared" si="0"/>
        <v>3</v>
      </c>
      <c r="F53" s="18">
        <f t="shared" si="2"/>
        <v>0.125</v>
      </c>
      <c r="G53" s="19">
        <v>33.653333333333535</v>
      </c>
      <c r="H53" s="21">
        <v>6.158371653511148</v>
      </c>
      <c r="I53" s="20">
        <v>0.09242567676066073</v>
      </c>
      <c r="J53" s="21">
        <v>0.5338792844444477</v>
      </c>
      <c r="K53" s="20">
        <v>0.09706190727818109</v>
      </c>
      <c r="L53" s="21">
        <v>4.418378777066693</v>
      </c>
      <c r="M53" s="20">
        <v>0.0431190303231489</v>
      </c>
      <c r="O53" s="21">
        <v>1.7399928764444548</v>
      </c>
      <c r="P53" s="21">
        <v>9.655319826232212</v>
      </c>
      <c r="Q53" s="22">
        <v>0.7174589364946152</v>
      </c>
    </row>
    <row r="54" spans="2:17" ht="12.75">
      <c r="B54" s="23" t="s">
        <v>55</v>
      </c>
      <c r="C54" s="2">
        <v>38266</v>
      </c>
      <c r="D54" s="2">
        <v>38269</v>
      </c>
      <c r="E54" s="18">
        <f t="shared" si="0"/>
        <v>3</v>
      </c>
      <c r="F54" s="18">
        <f t="shared" si="2"/>
        <v>0.125</v>
      </c>
      <c r="G54" s="19">
        <v>41.59338737879448</v>
      </c>
      <c r="H54" s="21">
        <v>8.19115838906362</v>
      </c>
      <c r="I54" s="20">
        <v>0.02619309898503517</v>
      </c>
      <c r="J54" s="21">
        <v>0.6929160944587401</v>
      </c>
      <c r="K54" s="20">
        <v>0.002092973100650624</v>
      </c>
      <c r="L54" s="21">
        <v>7.316631215590416</v>
      </c>
      <c r="M54" s="20">
        <v>0.029174721172706048</v>
      </c>
      <c r="O54" s="21">
        <v>0.8745271734732043</v>
      </c>
      <c r="P54" s="21">
        <v>12.31905250835595</v>
      </c>
      <c r="Q54" s="22">
        <v>0.8932352260895328</v>
      </c>
    </row>
    <row r="55" spans="2:17" ht="12.75">
      <c r="B55" s="23" t="s">
        <v>56</v>
      </c>
      <c r="C55" s="2">
        <v>38269</v>
      </c>
      <c r="D55" s="2">
        <v>38272</v>
      </c>
      <c r="E55" s="18">
        <f t="shared" si="0"/>
        <v>3</v>
      </c>
      <c r="F55" s="18">
        <f t="shared" si="2"/>
        <v>0.125</v>
      </c>
      <c r="G55" s="19">
        <v>26.549674137656172</v>
      </c>
      <c r="H55" s="21">
        <v>4.284352244209059</v>
      </c>
      <c r="I55" s="20">
        <v>0.02580059842095712</v>
      </c>
      <c r="J55" s="21">
        <v>0.3600474321411432</v>
      </c>
      <c r="K55" s="20">
        <v>0.0032426870425551458</v>
      </c>
      <c r="L55" s="21">
        <v>3.351560241004509</v>
      </c>
      <c r="M55" s="20"/>
      <c r="O55" s="21">
        <v>0.9327920032045505</v>
      </c>
      <c r="P55" s="21">
        <v>10.860106934389774</v>
      </c>
      <c r="Q55" s="22">
        <v>0.7822793388509645</v>
      </c>
    </row>
    <row r="56" spans="2:17" ht="12.75">
      <c r="B56" s="23" t="s">
        <v>57</v>
      </c>
      <c r="C56" s="2">
        <v>38272</v>
      </c>
      <c r="D56" s="2">
        <v>38275</v>
      </c>
      <c r="E56" s="18">
        <f t="shared" si="0"/>
        <v>3</v>
      </c>
      <c r="F56" s="18">
        <f t="shared" si="2"/>
        <v>0.125</v>
      </c>
      <c r="G56" s="19">
        <v>50.22285805117994</v>
      </c>
      <c r="H56" s="21">
        <v>6.013396743843073</v>
      </c>
      <c r="I56" s="20">
        <v>0.03387979855321338</v>
      </c>
      <c r="J56" s="21">
        <v>0.40246112410742074</v>
      </c>
      <c r="K56" s="20">
        <v>0.0009203368222764432</v>
      </c>
      <c r="L56" s="21">
        <v>5.394252363159609</v>
      </c>
      <c r="M56" s="20">
        <v>0.02621697594994394</v>
      </c>
      <c r="O56" s="21">
        <v>0.6191443806834638</v>
      </c>
      <c r="P56" s="21">
        <v>15.637024414826387</v>
      </c>
      <c r="Q56" s="22">
        <v>0.8970391598862346</v>
      </c>
    </row>
    <row r="57" spans="2:17" ht="12.75">
      <c r="B57" s="23" t="s">
        <v>58</v>
      </c>
      <c r="C57" s="2">
        <v>38275</v>
      </c>
      <c r="D57" s="2">
        <v>38278</v>
      </c>
      <c r="E57" s="18">
        <f t="shared" si="0"/>
        <v>3</v>
      </c>
      <c r="F57" s="18">
        <f t="shared" si="2"/>
        <v>0.125</v>
      </c>
      <c r="G57" s="19">
        <v>14.253505007152626</v>
      </c>
      <c r="H57" s="21">
        <v>2.663374454409072</v>
      </c>
      <c r="I57" s="20"/>
      <c r="J57" s="21">
        <v>0.22182145448926338</v>
      </c>
      <c r="K57" s="20"/>
      <c r="L57" s="21">
        <v>2.275849305064306</v>
      </c>
      <c r="M57" s="20"/>
      <c r="O57" s="21">
        <v>0.387525149344766</v>
      </c>
      <c r="P57" s="21">
        <v>11.969795837325279</v>
      </c>
      <c r="Q57" s="22">
        <v>0.8544984357331958</v>
      </c>
    </row>
    <row r="58" spans="2:17" ht="12.75">
      <c r="B58" s="23" t="s">
        <v>59</v>
      </c>
      <c r="C58" s="2">
        <v>38278</v>
      </c>
      <c r="D58" s="2">
        <v>38280</v>
      </c>
      <c r="E58" s="18">
        <f t="shared" si="0"/>
        <v>2</v>
      </c>
      <c r="F58" s="18">
        <f t="shared" si="2"/>
        <v>0.125</v>
      </c>
      <c r="G58" s="19"/>
      <c r="H58" s="21"/>
      <c r="I58" s="20"/>
      <c r="J58" s="21"/>
      <c r="K58" s="20"/>
      <c r="L58" s="21"/>
      <c r="M58" s="20"/>
      <c r="O58" s="21"/>
      <c r="P58" s="21"/>
      <c r="Q58" s="22"/>
    </row>
    <row r="59" spans="1:17" ht="12.75">
      <c r="A59" t="s">
        <v>97</v>
      </c>
      <c r="B59" s="23" t="s">
        <v>60</v>
      </c>
      <c r="C59" s="2">
        <v>38248</v>
      </c>
      <c r="D59" s="2">
        <v>38249.5</v>
      </c>
      <c r="E59" s="18">
        <f t="shared" si="0"/>
        <v>1.5</v>
      </c>
      <c r="F59" s="18">
        <v>1</v>
      </c>
      <c r="G59" s="19">
        <v>2.9384835479253666</v>
      </c>
      <c r="H59" s="21">
        <v>0.7901599009727533</v>
      </c>
      <c r="I59" s="20"/>
      <c r="J59" s="21">
        <v>0.08900452157366937</v>
      </c>
      <c r="K59" s="20"/>
      <c r="L59" s="21">
        <v>0.6307058092535016</v>
      </c>
      <c r="M59" s="20"/>
      <c r="O59" s="21">
        <v>0.15945409171925173</v>
      </c>
      <c r="P59" s="21">
        <v>8.267259136043347</v>
      </c>
      <c r="Q59" s="22">
        <v>0.7982002231156627</v>
      </c>
    </row>
    <row r="60" spans="2:17" ht="12.75">
      <c r="B60" s="23" t="s">
        <v>61</v>
      </c>
      <c r="C60" s="2">
        <v>38249.5</v>
      </c>
      <c r="D60" s="2">
        <v>38251</v>
      </c>
      <c r="E60" s="18">
        <f t="shared" si="0"/>
        <v>1.5</v>
      </c>
      <c r="F60" s="18">
        <v>1</v>
      </c>
      <c r="G60" s="19">
        <v>2.09041487839786</v>
      </c>
      <c r="H60" s="21">
        <v>0.49270702409159456</v>
      </c>
      <c r="I60" s="20"/>
      <c r="J60" s="21">
        <v>0.05824865803720015</v>
      </c>
      <c r="K60" s="20"/>
      <c r="L60" s="21">
        <v>0.393278856560565</v>
      </c>
      <c r="M60" s="20"/>
      <c r="O60" s="21">
        <v>0.09942816753102957</v>
      </c>
      <c r="P60" s="21">
        <v>7.877011215622625</v>
      </c>
      <c r="Q60" s="22">
        <v>0.7982002231156627</v>
      </c>
    </row>
    <row r="61" spans="2:17" ht="12.75">
      <c r="B61" s="23" t="s">
        <v>62</v>
      </c>
      <c r="C61" s="2">
        <v>38251</v>
      </c>
      <c r="D61" s="2">
        <v>38252.5</v>
      </c>
      <c r="E61" s="18">
        <f t="shared" si="0"/>
        <v>1.5</v>
      </c>
      <c r="F61" s="18">
        <v>1</v>
      </c>
      <c r="G61" s="19">
        <v>2.5665236051508398</v>
      </c>
      <c r="H61" s="21">
        <v>0.7192794817169134</v>
      </c>
      <c r="I61" s="20"/>
      <c r="J61" s="21">
        <v>0.08491738592276747</v>
      </c>
      <c r="K61" s="20"/>
      <c r="L61" s="21">
        <v>0.5741290427889586</v>
      </c>
      <c r="M61" s="20"/>
      <c r="O61" s="21">
        <v>0.14515043892795476</v>
      </c>
      <c r="P61" s="21">
        <v>7.887869007134987</v>
      </c>
      <c r="Q61" s="22">
        <v>0.7982002231156627</v>
      </c>
    </row>
    <row r="62" spans="2:17" ht="12.75">
      <c r="B62" s="23" t="s">
        <v>63</v>
      </c>
      <c r="C62" s="2">
        <v>38252.5</v>
      </c>
      <c r="D62" s="2">
        <v>38254</v>
      </c>
      <c r="E62" s="18">
        <f t="shared" si="0"/>
        <v>1.5</v>
      </c>
      <c r="F62" s="18">
        <v>1</v>
      </c>
      <c r="G62" s="19">
        <v>9.968526466380544</v>
      </c>
      <c r="H62" s="21">
        <v>1.341077030271817</v>
      </c>
      <c r="I62" s="20">
        <v>0.013525899796038996</v>
      </c>
      <c r="J62" s="21">
        <v>0.11367863353361946</v>
      </c>
      <c r="K62" s="20">
        <v>0.013142274827243186</v>
      </c>
      <c r="L62" s="21">
        <v>1.0704479847782546</v>
      </c>
      <c r="M62" s="20">
        <v>0.021216343783190133</v>
      </c>
      <c r="O62" s="21">
        <v>0.27062904549356226</v>
      </c>
      <c r="P62" s="21">
        <v>10.985846182536658</v>
      </c>
      <c r="Q62" s="22">
        <v>0.7982002231156627</v>
      </c>
    </row>
    <row r="63" spans="2:17" ht="12.75">
      <c r="B63" s="23" t="s">
        <v>64</v>
      </c>
      <c r="C63" s="2">
        <v>38254</v>
      </c>
      <c r="D63" s="2">
        <v>38255.5</v>
      </c>
      <c r="E63" s="18">
        <f t="shared" si="0"/>
        <v>1.5</v>
      </c>
      <c r="F63" s="18">
        <v>1</v>
      </c>
      <c r="G63" s="19">
        <v>7.6375774916548576</v>
      </c>
      <c r="H63" s="21">
        <v>1.2442887299952496</v>
      </c>
      <c r="I63" s="20">
        <v>0.03655966843809718</v>
      </c>
      <c r="J63" s="21">
        <v>0.10190995311397383</v>
      </c>
      <c r="K63" s="20">
        <v>0.11390566284310506</v>
      </c>
      <c r="L63" s="21">
        <v>0.8984119063805569</v>
      </c>
      <c r="M63" s="20">
        <v>0.05413471529132437</v>
      </c>
      <c r="O63" s="21">
        <v>0.34587682361469274</v>
      </c>
      <c r="P63" s="21">
        <v>10.285032934304514</v>
      </c>
      <c r="Q63" s="22">
        <v>0.7220284848067271</v>
      </c>
    </row>
    <row r="64" spans="2:17" ht="12.75">
      <c r="B64" s="23" t="s">
        <v>65</v>
      </c>
      <c r="C64" s="2">
        <v>38255.5</v>
      </c>
      <c r="D64" s="2">
        <v>38257</v>
      </c>
      <c r="E64" s="18">
        <f t="shared" si="0"/>
        <v>1.5</v>
      </c>
      <c r="F64" s="18">
        <v>1</v>
      </c>
      <c r="G64" s="19">
        <v>5.819106660308323</v>
      </c>
      <c r="H64" s="21">
        <v>0.9094710313018514</v>
      </c>
      <c r="I64" s="20">
        <v>0.013678168436804606</v>
      </c>
      <c r="J64" s="21">
        <v>0.07390556413924586</v>
      </c>
      <c r="K64" s="20">
        <v>0.030758490794408472</v>
      </c>
      <c r="L64" s="21">
        <v>0.7295005809696324</v>
      </c>
      <c r="M64" s="20">
        <v>0.04945404894815407</v>
      </c>
      <c r="O64" s="21">
        <v>0.17997045033221892</v>
      </c>
      <c r="P64" s="21">
        <v>11.515831332099788</v>
      </c>
      <c r="Q64" s="22">
        <v>0.802115247063337</v>
      </c>
    </row>
    <row r="65" spans="2:17" ht="12.75">
      <c r="B65" s="23" t="s">
        <v>66</v>
      </c>
      <c r="C65" s="2">
        <v>38257</v>
      </c>
      <c r="D65" s="2">
        <v>38258.5</v>
      </c>
      <c r="E65" s="18">
        <f t="shared" si="0"/>
        <v>1.5</v>
      </c>
      <c r="F65" s="18">
        <v>1</v>
      </c>
      <c r="G65" s="19">
        <v>8.364965824192296</v>
      </c>
      <c r="H65" s="21">
        <v>1.298490912333868</v>
      </c>
      <c r="I65" s="20">
        <v>0.034537347544240184</v>
      </c>
      <c r="J65" s="21">
        <v>0.11747303507019213</v>
      </c>
      <c r="K65" s="20">
        <v>0.03940321819015704</v>
      </c>
      <c r="L65" s="21">
        <v>1.0657080223556195</v>
      </c>
      <c r="M65" s="20"/>
      <c r="O65" s="21">
        <v>0.23278288997824848</v>
      </c>
      <c r="P65" s="21">
        <v>10.583926986636955</v>
      </c>
      <c r="Q65" s="22">
        <v>0.8207281331219703</v>
      </c>
    </row>
    <row r="66" spans="2:17" ht="12.75">
      <c r="B66" s="23" t="s">
        <v>67</v>
      </c>
      <c r="C66" s="2">
        <v>38258.5</v>
      </c>
      <c r="D66" s="2">
        <v>38260</v>
      </c>
      <c r="E66" s="18">
        <f t="shared" si="0"/>
        <v>1.5</v>
      </c>
      <c r="F66" s="18">
        <v>1</v>
      </c>
      <c r="G66" s="19">
        <v>11.886186615799664</v>
      </c>
      <c r="H66" s="21">
        <v>1.5560223539404603</v>
      </c>
      <c r="I66" s="20">
        <v>0.03432902254806608</v>
      </c>
      <c r="J66" s="21">
        <v>0.11658595857573639</v>
      </c>
      <c r="K66" s="20">
        <v>0.08182261100205679</v>
      </c>
      <c r="L66" s="21">
        <v>1.1762162578794426</v>
      </c>
      <c r="M66" s="20">
        <v>0.025388843004182638</v>
      </c>
      <c r="O66" s="21">
        <v>0.3798060960610177</v>
      </c>
      <c r="P66" s="21">
        <v>11.770305083248163</v>
      </c>
      <c r="Q66" s="22">
        <v>0.7559121852592932</v>
      </c>
    </row>
    <row r="67" spans="2:17" ht="12.75">
      <c r="B67" s="23" t="s">
        <v>68</v>
      </c>
      <c r="C67" s="2">
        <v>38260</v>
      </c>
      <c r="D67" s="2">
        <v>38261.5</v>
      </c>
      <c r="E67" s="18">
        <f t="shared" si="0"/>
        <v>1.5</v>
      </c>
      <c r="F67" s="18">
        <v>1</v>
      </c>
      <c r="G67" s="19">
        <v>19.399777459863014</v>
      </c>
      <c r="H67" s="21">
        <v>2.1230955433921164</v>
      </c>
      <c r="I67" s="20">
        <v>0.008306758559727043</v>
      </c>
      <c r="J67" s="21">
        <v>0.14367882582101205</v>
      </c>
      <c r="K67" s="20">
        <v>0.006091295364249723</v>
      </c>
      <c r="L67" s="21">
        <v>1.5624056972182254</v>
      </c>
      <c r="M67" s="20">
        <v>0.012276888002616506</v>
      </c>
      <c r="O67" s="21">
        <v>0.560689846173891</v>
      </c>
      <c r="P67" s="21">
        <v>12.686675551102836</v>
      </c>
      <c r="Q67" s="22">
        <v>0.7359092727037312</v>
      </c>
    </row>
    <row r="68" spans="2:17" ht="12.75">
      <c r="B68" s="23" t="s">
        <v>69</v>
      </c>
      <c r="C68" s="2">
        <v>38261.5</v>
      </c>
      <c r="D68" s="2">
        <v>38263</v>
      </c>
      <c r="E68" s="18">
        <f t="shared" si="0"/>
        <v>1.5</v>
      </c>
      <c r="F68" s="18">
        <v>1</v>
      </c>
      <c r="G68" s="19">
        <v>33.26975043713269</v>
      </c>
      <c r="H68" s="21">
        <v>3.476320458194275</v>
      </c>
      <c r="I68" s="20">
        <v>0.00458436477147268</v>
      </c>
      <c r="J68" s="21">
        <v>0.21103169051025453</v>
      </c>
      <c r="K68" s="20">
        <v>0.0540843799056382</v>
      </c>
      <c r="L68" s="21">
        <v>2.405345399936438</v>
      </c>
      <c r="M68" s="20">
        <v>0.01671570010908017</v>
      </c>
      <c r="O68" s="21">
        <v>1.070975058257837</v>
      </c>
      <c r="P68" s="21">
        <v>13.297700895731026</v>
      </c>
      <c r="Q68" s="22">
        <v>0.6919228042589204</v>
      </c>
    </row>
    <row r="69" spans="2:17" ht="12.75">
      <c r="B69" s="23" t="s">
        <v>70</v>
      </c>
      <c r="C69" s="2">
        <v>38263</v>
      </c>
      <c r="D69" s="2">
        <v>38264.5</v>
      </c>
      <c r="E69" s="18">
        <f aca="true" t="shared" si="3" ref="E69:E80">D69-C69</f>
        <v>1.5</v>
      </c>
      <c r="F69" s="18">
        <v>1</v>
      </c>
      <c r="G69" s="19">
        <v>63.811794627246314</v>
      </c>
      <c r="H69" s="21">
        <v>6.282139090637521</v>
      </c>
      <c r="I69" s="20">
        <v>0.024721604915067082</v>
      </c>
      <c r="J69" s="21">
        <v>0.3833375510411761</v>
      </c>
      <c r="K69" s="20">
        <v>0.007167217285334058</v>
      </c>
      <c r="L69" s="21">
        <v>4.01535877221434</v>
      </c>
      <c r="M69" s="20">
        <v>0.004561328558129522</v>
      </c>
      <c r="O69" s="21">
        <v>2.266780318423182</v>
      </c>
      <c r="P69" s="21">
        <v>12.220522673884537</v>
      </c>
      <c r="Q69" s="22">
        <v>0.6391706255276266</v>
      </c>
    </row>
    <row r="70" spans="2:17" ht="12.75">
      <c r="B70" s="23" t="s">
        <v>71</v>
      </c>
      <c r="C70" s="2">
        <v>38264.5</v>
      </c>
      <c r="D70" s="2">
        <v>38266</v>
      </c>
      <c r="E70" s="18">
        <f t="shared" si="3"/>
        <v>1.5</v>
      </c>
      <c r="F70" s="18">
        <v>1</v>
      </c>
      <c r="G70" s="19">
        <v>34.06326498171952</v>
      </c>
      <c r="H70" s="21">
        <v>3.6631185526243417</v>
      </c>
      <c r="I70" s="20">
        <v>0.014436622845851926</v>
      </c>
      <c r="J70" s="21">
        <v>0.25719212749959963</v>
      </c>
      <c r="K70" s="20">
        <v>0.037290993447472776</v>
      </c>
      <c r="L70" s="21">
        <v>2.4162977988046133</v>
      </c>
      <c r="M70" s="20">
        <v>0.014444256656992383</v>
      </c>
      <c r="O70" s="21">
        <v>1.2468207538197285</v>
      </c>
      <c r="P70" s="21">
        <v>10.960732453250422</v>
      </c>
      <c r="Q70" s="22">
        <v>0.6596286099104061</v>
      </c>
    </row>
    <row r="71" spans="2:17" ht="12.75">
      <c r="B71" s="23" t="s">
        <v>72</v>
      </c>
      <c r="C71" s="2">
        <v>38266</v>
      </c>
      <c r="D71" s="2">
        <v>38267.5</v>
      </c>
      <c r="E71" s="18">
        <f t="shared" si="3"/>
        <v>1.5</v>
      </c>
      <c r="F71" s="18">
        <v>1</v>
      </c>
      <c r="G71" s="19">
        <v>30.608170402161548</v>
      </c>
      <c r="H71" s="21">
        <v>3.1020639984866993</v>
      </c>
      <c r="I71" s="20">
        <v>0.026128899707400146</v>
      </c>
      <c r="J71" s="21">
        <v>0.21797440206962132</v>
      </c>
      <c r="K71" s="20">
        <v>0.044619115118038774</v>
      </c>
      <c r="L71" s="21">
        <v>2.0092266685900317</v>
      </c>
      <c r="M71" s="20">
        <v>0.007918121056901591</v>
      </c>
      <c r="O71" s="21">
        <v>1.0928373298966676</v>
      </c>
      <c r="P71" s="21">
        <v>10.75400486371329</v>
      </c>
      <c r="Q71" s="22">
        <v>0.647706388253178</v>
      </c>
    </row>
    <row r="72" spans="2:17" ht="12.75">
      <c r="B72" s="23" t="s">
        <v>73</v>
      </c>
      <c r="C72" s="2">
        <v>38267.5</v>
      </c>
      <c r="D72" s="2">
        <v>38269</v>
      </c>
      <c r="E72" s="18">
        <f t="shared" si="3"/>
        <v>1.5</v>
      </c>
      <c r="F72" s="18">
        <v>1</v>
      </c>
      <c r="G72" s="19">
        <v>22.416785884597044</v>
      </c>
      <c r="H72" s="21">
        <v>2.3901407021840724</v>
      </c>
      <c r="I72" s="20">
        <v>0.012689652424219502</v>
      </c>
      <c r="J72" s="21">
        <v>0.17140468532188843</v>
      </c>
      <c r="K72" s="20">
        <v>0.0017431991730012845</v>
      </c>
      <c r="L72" s="21">
        <v>1.8963345518359562</v>
      </c>
      <c r="M72" s="20">
        <v>0.037553700693804176</v>
      </c>
      <c r="O72" s="21">
        <v>0.49380615034811615</v>
      </c>
      <c r="P72" s="21">
        <v>12.907408606249804</v>
      </c>
      <c r="Q72" s="22">
        <v>0.7933987108387034</v>
      </c>
    </row>
    <row r="73" spans="2:17" ht="12.75">
      <c r="B73" s="23" t="s">
        <v>74</v>
      </c>
      <c r="C73" s="2">
        <v>38269</v>
      </c>
      <c r="D73" s="2">
        <v>38270.5</v>
      </c>
      <c r="E73" s="18">
        <f t="shared" si="3"/>
        <v>1.5</v>
      </c>
      <c r="F73" s="18">
        <v>1</v>
      </c>
      <c r="G73" s="19">
        <v>67.5065967254815</v>
      </c>
      <c r="H73" s="21">
        <v>3.177710687486916</v>
      </c>
      <c r="I73" s="20">
        <v>0.05746296598715316</v>
      </c>
      <c r="J73" s="21">
        <v>0.24260689497695356</v>
      </c>
      <c r="K73" s="20">
        <v>0.0660765814489782</v>
      </c>
      <c r="L73" s="21">
        <v>2.4256477086059687</v>
      </c>
      <c r="M73" s="20">
        <v>0.005721084999872183</v>
      </c>
      <c r="O73" s="21">
        <v>0.7520629788809474</v>
      </c>
      <c r="P73" s="21">
        <v>11.664640969811645</v>
      </c>
      <c r="Q73" s="22">
        <v>0.7633318282112981</v>
      </c>
    </row>
    <row r="74" spans="2:17" ht="12.75">
      <c r="B74" s="23" t="s">
        <v>75</v>
      </c>
      <c r="C74" s="2">
        <v>38270.5</v>
      </c>
      <c r="D74" s="2">
        <v>38272</v>
      </c>
      <c r="E74" s="18">
        <f t="shared" si="3"/>
        <v>1.5</v>
      </c>
      <c r="F74" s="18">
        <v>1</v>
      </c>
      <c r="G74" s="19">
        <v>16.32490859958537</v>
      </c>
      <c r="H74" s="21">
        <v>1.9308320744713086</v>
      </c>
      <c r="I74" s="20">
        <v>0.015052214922604895</v>
      </c>
      <c r="J74" s="21">
        <v>0.13583719734540295</v>
      </c>
      <c r="K74" s="20">
        <v>0.07380263521682001</v>
      </c>
      <c r="L74" s="21">
        <v>1.568312093784643</v>
      </c>
      <c r="M74" s="20">
        <v>0.018266677011439213</v>
      </c>
      <c r="O74" s="21">
        <v>0.36251998068666547</v>
      </c>
      <c r="P74" s="21">
        <v>13.469782051644131</v>
      </c>
      <c r="Q74" s="22">
        <v>0.8122467585453131</v>
      </c>
    </row>
    <row r="75" spans="2:17" ht="12.75">
      <c r="B75" s="23" t="s">
        <v>76</v>
      </c>
      <c r="C75" s="2">
        <v>38272</v>
      </c>
      <c r="D75" s="2">
        <v>38273.5</v>
      </c>
      <c r="E75" s="18">
        <f t="shared" si="3"/>
        <v>1.5</v>
      </c>
      <c r="F75" s="18">
        <v>1</v>
      </c>
      <c r="G75" s="19">
        <v>3.1988555078691503</v>
      </c>
      <c r="H75" s="21">
        <v>0.4516913370816533</v>
      </c>
      <c r="I75" s="20">
        <v>0.004938238207923283</v>
      </c>
      <c r="J75" s="21">
        <v>0.037043306580838646</v>
      </c>
      <c r="K75" s="20">
        <v>0.024155452881285542</v>
      </c>
      <c r="L75" s="21">
        <v>0.3596986024035197</v>
      </c>
      <c r="M75" s="20"/>
      <c r="O75" s="21">
        <v>0.09199273467813363</v>
      </c>
      <c r="P75" s="21">
        <v>11.328588298536074</v>
      </c>
      <c r="Q75" s="22">
        <v>0.796337172918807</v>
      </c>
    </row>
    <row r="76" spans="2:17" ht="12.75">
      <c r="B76" s="23" t="s">
        <v>77</v>
      </c>
      <c r="C76" s="2">
        <v>38273.5</v>
      </c>
      <c r="D76" s="2">
        <v>38275</v>
      </c>
      <c r="E76" s="18">
        <f t="shared" si="3"/>
        <v>1.5</v>
      </c>
      <c r="F76" s="18">
        <v>1</v>
      </c>
      <c r="G76" s="19">
        <v>10.604991257352603</v>
      </c>
      <c r="H76" s="21">
        <v>1.2936119456844122</v>
      </c>
      <c r="I76" s="20">
        <v>0.022593820833141244</v>
      </c>
      <c r="J76" s="21">
        <v>0.09223696448578055</v>
      </c>
      <c r="K76" s="20">
        <v>0.07350247798684241</v>
      </c>
      <c r="L76" s="21">
        <v>1.046254978702991</v>
      </c>
      <c r="M76" s="20">
        <v>0.0140291289498392</v>
      </c>
      <c r="O76" s="21">
        <v>0.2473569669814213</v>
      </c>
      <c r="P76" s="21">
        <v>13.233640279597427</v>
      </c>
      <c r="Q76" s="22">
        <v>0.8087858048879164</v>
      </c>
    </row>
    <row r="77" spans="2:17" ht="12.75">
      <c r="B77" s="23" t="s">
        <v>78</v>
      </c>
      <c r="C77" s="2">
        <v>38275</v>
      </c>
      <c r="D77" s="2">
        <v>38276.5</v>
      </c>
      <c r="E77" s="18">
        <f t="shared" si="3"/>
        <v>1.5</v>
      </c>
      <c r="F77" s="18">
        <v>1</v>
      </c>
      <c r="G77" s="19">
        <v>22.673024956285893</v>
      </c>
      <c r="H77" s="21">
        <v>2.800318671546547</v>
      </c>
      <c r="I77" s="20">
        <v>0.04450532688308036</v>
      </c>
      <c r="J77" s="21">
        <v>0.21320329614368919</v>
      </c>
      <c r="K77" s="20">
        <v>0.0630451704488267</v>
      </c>
      <c r="L77" s="21">
        <v>2.1058494720266245</v>
      </c>
      <c r="M77" s="20">
        <v>0.011209216438213347</v>
      </c>
      <c r="O77" s="21">
        <v>0.6944691995199226</v>
      </c>
      <c r="P77" s="21">
        <v>11.523388373767336</v>
      </c>
      <c r="Q77" s="22">
        <v>0.7520035106803097</v>
      </c>
    </row>
    <row r="78" spans="2:17" ht="12.75">
      <c r="B78" s="23" t="s">
        <v>79</v>
      </c>
      <c r="C78" s="2">
        <v>38276.5</v>
      </c>
      <c r="D78" s="2">
        <v>38278</v>
      </c>
      <c r="E78" s="18">
        <f t="shared" si="3"/>
        <v>1.5</v>
      </c>
      <c r="F78" s="18">
        <v>1</v>
      </c>
      <c r="G78" s="19">
        <v>24.16913050389568</v>
      </c>
      <c r="H78" s="21">
        <v>2.699618523974068</v>
      </c>
      <c r="I78" s="20">
        <v>0.01011202833301464</v>
      </c>
      <c r="J78" s="21">
        <v>0.19599920128438444</v>
      </c>
      <c r="K78" s="20">
        <v>0.04069827986843263</v>
      </c>
      <c r="L78" s="21">
        <v>2.006577891044451</v>
      </c>
      <c r="M78" s="20">
        <v>0.0004273011943578468</v>
      </c>
      <c r="O78" s="21">
        <v>0.693040632929617</v>
      </c>
      <c r="P78" s="21">
        <v>11.94396469072944</v>
      </c>
      <c r="Q78" s="22">
        <v>0.7432820130788693</v>
      </c>
    </row>
    <row r="79" spans="2:17" ht="12.75">
      <c r="B79" s="23" t="s">
        <v>80</v>
      </c>
      <c r="C79" s="2">
        <v>38278</v>
      </c>
      <c r="D79" s="2">
        <v>38279</v>
      </c>
      <c r="E79" s="18">
        <f t="shared" si="3"/>
        <v>1</v>
      </c>
      <c r="F79" s="18">
        <v>1</v>
      </c>
      <c r="G79" s="19">
        <v>31.876967095851366</v>
      </c>
      <c r="H79" s="21">
        <v>3.828571497954238</v>
      </c>
      <c r="I79" s="20">
        <v>0.014840132589353953</v>
      </c>
      <c r="J79" s="21">
        <v>0.29092163373390695</v>
      </c>
      <c r="K79" s="20">
        <v>0.03040134804692886</v>
      </c>
      <c r="L79" s="21">
        <v>2.860956203004305</v>
      </c>
      <c r="M79" s="20">
        <v>0.055927032373200916</v>
      </c>
      <c r="O79" s="21">
        <v>0.9676152949499328</v>
      </c>
      <c r="P79" s="21">
        <v>11.473131764038136</v>
      </c>
      <c r="Q79" s="22">
        <v>0.7472646663469732</v>
      </c>
    </row>
    <row r="80" spans="2:17" ht="12.75">
      <c r="B80" s="23" t="s">
        <v>81</v>
      </c>
      <c r="C80" s="2">
        <v>38279</v>
      </c>
      <c r="D80" s="2">
        <v>38280</v>
      </c>
      <c r="E80" s="18">
        <f t="shared" si="3"/>
        <v>1</v>
      </c>
      <c r="F80" s="18">
        <v>1</v>
      </c>
      <c r="G80" s="19">
        <v>39.05579399141779</v>
      </c>
      <c r="H80" s="21">
        <v>4.206342405579559</v>
      </c>
      <c r="I80" s="20">
        <v>0.0026435866775376604</v>
      </c>
      <c r="J80" s="21">
        <v>0.2725535922746884</v>
      </c>
      <c r="K80" s="20">
        <v>0.005759338867822123</v>
      </c>
      <c r="L80" s="21">
        <v>2.975226253218996</v>
      </c>
      <c r="M80" s="20">
        <v>0.01653399459793614</v>
      </c>
      <c r="O80" s="21">
        <v>1.2311161523605625</v>
      </c>
      <c r="P80" s="21">
        <v>12.73546705604921</v>
      </c>
      <c r="Q80" s="22">
        <v>0.707319083028635</v>
      </c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MIQUEL, Juan-Carlos</dc:creator>
  <cp:keywords/>
  <dc:description/>
  <cp:lastModifiedBy> bd proof</cp:lastModifiedBy>
  <dcterms:created xsi:type="dcterms:W3CDTF">2006-08-07T08:39:58Z</dcterms:created>
  <dcterms:modified xsi:type="dcterms:W3CDTF">2006-08-08T13:36:32Z</dcterms:modified>
  <cp:category/>
  <cp:version/>
  <cp:contentType/>
  <cp:contentStatus/>
</cp:coreProperties>
</file>