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2915" windowHeight="9210"/>
  </bookViews>
  <sheets>
    <sheet name="swimmers data" sheetId="1" r:id="rId1"/>
    <sheet name="identification swimmers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O55" i="2" l="1"/>
  <c r="O54" i="2"/>
  <c r="O53" i="2"/>
  <c r="O52" i="2"/>
  <c r="O49" i="2"/>
  <c r="O48" i="2"/>
  <c r="O47" i="2"/>
  <c r="O46" i="2"/>
  <c r="O41" i="2"/>
  <c r="O40" i="2"/>
  <c r="O39" i="2"/>
  <c r="O38" i="2"/>
  <c r="O37" i="2"/>
  <c r="O35" i="2"/>
  <c r="O34" i="2"/>
  <c r="O33" i="2"/>
  <c r="O32" i="2"/>
  <c r="O31" i="2"/>
  <c r="O29" i="2"/>
  <c r="O28" i="2"/>
  <c r="O27" i="2"/>
  <c r="O26" i="2"/>
  <c r="O25" i="2"/>
  <c r="O20" i="2"/>
  <c r="O19" i="2"/>
  <c r="O18" i="2"/>
  <c r="O17" i="2"/>
  <c r="O16" i="2"/>
  <c r="O14" i="2"/>
  <c r="O13" i="2"/>
  <c r="O12" i="2"/>
  <c r="O11" i="2"/>
  <c r="O10" i="2"/>
  <c r="O8" i="2"/>
  <c r="O7" i="2"/>
  <c r="O6" i="2"/>
  <c r="O5" i="2"/>
  <c r="O4" i="2"/>
</calcChain>
</file>

<file path=xl/sharedStrings.xml><?xml version="1.0" encoding="utf-8"?>
<sst xmlns="http://schemas.openxmlformats.org/spreadsheetml/2006/main" count="204" uniqueCount="139">
  <si>
    <t>N° sample</t>
  </si>
  <si>
    <t>collecting start day</t>
  </si>
  <si>
    <t>sampling period</t>
  </si>
  <si>
    <t>écartype</t>
  </si>
  <si>
    <t>day</t>
  </si>
  <si>
    <t>mg</t>
  </si>
  <si>
    <t>mg/m2/j</t>
  </si>
  <si>
    <t>mg/sample</t>
  </si>
  <si>
    <t>A-328-1</t>
  </si>
  <si>
    <t>A-328-2</t>
  </si>
  <si>
    <t>A-328-3</t>
  </si>
  <si>
    <t>A-328-4</t>
  </si>
  <si>
    <t>A-328-5</t>
  </si>
  <si>
    <t>A-519-1</t>
  </si>
  <si>
    <t>A-519-2</t>
  </si>
  <si>
    <t>A-519-3</t>
  </si>
  <si>
    <t>A-519-4</t>
  </si>
  <si>
    <t>A-519-5</t>
  </si>
  <si>
    <t>B-153-1</t>
  </si>
  <si>
    <t>A-153-1</t>
  </si>
  <si>
    <t>A-153-2</t>
  </si>
  <si>
    <t>A-153-3</t>
  </si>
  <si>
    <t>A-153-4</t>
  </si>
  <si>
    <t>A-153-5</t>
  </si>
  <si>
    <t>B-153-2</t>
  </si>
  <si>
    <t>B-153-3</t>
  </si>
  <si>
    <t>B-153-4</t>
  </si>
  <si>
    <t>B-153-5</t>
  </si>
  <si>
    <t>B-328-1</t>
  </si>
  <si>
    <t>B-328-2</t>
  </si>
  <si>
    <t>B-328-3</t>
  </si>
  <si>
    <t>B-328-4</t>
  </si>
  <si>
    <t>B-328-5</t>
  </si>
  <si>
    <t>B-519-1</t>
  </si>
  <si>
    <t>B-519-2</t>
  </si>
  <si>
    <t>B-519-3</t>
  </si>
  <si>
    <t>B-519-4</t>
  </si>
  <si>
    <t>B-519-5</t>
  </si>
  <si>
    <t>C-153-1</t>
  </si>
  <si>
    <t>C-153-2</t>
  </si>
  <si>
    <t>C-153-3</t>
  </si>
  <si>
    <t>C-153-4</t>
  </si>
  <si>
    <t>C-328-1</t>
  </si>
  <si>
    <t>C-328-2</t>
  </si>
  <si>
    <t>C-328-3</t>
  </si>
  <si>
    <t>C-328-4</t>
  </si>
  <si>
    <t>Prélèvement de 160 ml d'échantillon (sur un total de 280 ml) - flux corrigé</t>
  </si>
  <si>
    <t>26/02/2015     06h00</t>
  </si>
  <si>
    <t>27/02/2015     06h00</t>
  </si>
  <si>
    <t>28/02/2015     06h00</t>
  </si>
  <si>
    <t>01/03/2015     06h00</t>
  </si>
  <si>
    <t>02/03/2015     06h00</t>
  </si>
  <si>
    <t>15/03/2015     06h00</t>
  </si>
  <si>
    <t>16/03/2015     06h00</t>
  </si>
  <si>
    <t>17/03/2015     06h00</t>
  </si>
  <si>
    <t>18/03/2015     06h00</t>
  </si>
  <si>
    <t>19/03/2015     06h00</t>
  </si>
  <si>
    <t>23/03/2015     06h00</t>
  </si>
  <si>
    <t>24/03/2015     06h00</t>
  </si>
  <si>
    <t>25/03/2015     06h00</t>
  </si>
  <si>
    <t>26/03/2015     06h00</t>
  </si>
  <si>
    <t xml:space="preserve">zooplankton flux </t>
  </si>
  <si>
    <t>zooplankton mass</t>
  </si>
  <si>
    <t xml:space="preserve">Zooplankton carbon </t>
  </si>
  <si>
    <t xml:space="preserve">Zooplankton Nitrogen  </t>
  </si>
  <si>
    <t>13C</t>
  </si>
  <si>
    <t>15N</t>
  </si>
  <si>
    <t>delta ‰</t>
  </si>
  <si>
    <t>Station A</t>
  </si>
  <si>
    <t>Echantillon</t>
  </si>
  <si>
    <t>Copépode</t>
  </si>
  <si>
    <t>Polychète</t>
  </si>
  <si>
    <t>Ostracode</t>
  </si>
  <si>
    <t>Appendiculaire</t>
  </si>
  <si>
    <t>Euphausiacé (crustacés)</t>
  </si>
  <si>
    <t>Amphipode</t>
  </si>
  <si>
    <t>Chetognathe</t>
  </si>
  <si>
    <t>Nauplii</t>
  </si>
  <si>
    <t>Larve poisson</t>
  </si>
  <si>
    <t>Cténaire</t>
  </si>
  <si>
    <t>Ptéropode</t>
  </si>
  <si>
    <t>Méduse</t>
  </si>
  <si>
    <t>Siphonophore</t>
  </si>
  <si>
    <t>Total swimmers</t>
  </si>
  <si>
    <t>Remarques</t>
  </si>
  <si>
    <t>A-P1-1</t>
  </si>
  <si>
    <t>A-P1-2</t>
  </si>
  <si>
    <t>A-P1-3</t>
  </si>
  <si>
    <t>A-P1-4</t>
  </si>
  <si>
    <t>A-P1-5</t>
  </si>
  <si>
    <t>A-P2-1</t>
  </si>
  <si>
    <t>A-P2-2</t>
  </si>
  <si>
    <t>A-P2-3</t>
  </si>
  <si>
    <t>A-P2-4</t>
  </si>
  <si>
    <t>A-P2-5</t>
  </si>
  <si>
    <t>A-P3-1</t>
  </si>
  <si>
    <t>A-P3-2</t>
  </si>
  <si>
    <t>A-P3-3</t>
  </si>
  <si>
    <t>A-P3-4</t>
  </si>
  <si>
    <t>A-P3-5</t>
  </si>
  <si>
    <t>Station B</t>
  </si>
  <si>
    <t>B-P1-1</t>
  </si>
  <si>
    <t>1 petit calamar</t>
  </si>
  <si>
    <t>B-P1-2</t>
  </si>
  <si>
    <t>B-P1-3</t>
  </si>
  <si>
    <t>B-P1-4</t>
  </si>
  <si>
    <t>B-P1-5</t>
  </si>
  <si>
    <t>B-P2-1</t>
  </si>
  <si>
    <t>B-P2-2</t>
  </si>
  <si>
    <t>B-P2-3</t>
  </si>
  <si>
    <t>B-P2-4</t>
  </si>
  <si>
    <t>B-P2-5</t>
  </si>
  <si>
    <t>B-P3-1</t>
  </si>
  <si>
    <t>B-P3-2</t>
  </si>
  <si>
    <t>B-P3-3</t>
  </si>
  <si>
    <t>B-P3-4</t>
  </si>
  <si>
    <t>B-P3-5</t>
  </si>
  <si>
    <t>Station C</t>
  </si>
  <si>
    <t>C-P1-1</t>
  </si>
  <si>
    <t>C-P1-2</t>
  </si>
  <si>
    <t>C-P1-3</t>
  </si>
  <si>
    <t>C-P1-4</t>
  </si>
  <si>
    <t>C-P1-5</t>
  </si>
  <si>
    <t>n'existe pas</t>
  </si>
  <si>
    <t>C-P2-1</t>
  </si>
  <si>
    <t>C-P2-2</t>
  </si>
  <si>
    <t>C-P2-3</t>
  </si>
  <si>
    <t>C-P2-4</t>
  </si>
  <si>
    <t>C-P2-5</t>
  </si>
  <si>
    <t>C-P3-1</t>
  </si>
  <si>
    <t>piège n'ayant pas fonctionné</t>
  </si>
  <si>
    <t>C-P3-2</t>
  </si>
  <si>
    <t>C-P3-3</t>
  </si>
  <si>
    <t>C-P3-4</t>
  </si>
  <si>
    <t>C-P3-5</t>
  </si>
  <si>
    <t>NA</t>
  </si>
  <si>
    <t>Zooplankton Phophorus</t>
  </si>
  <si>
    <t xml:space="preserve">NA = No Analysis </t>
  </si>
  <si>
    <t>données validées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</si>
</sst>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_ ;\-#,##0.00\ "/>
    <numFmt numFmtId="166" formatCode="_-* #,##0.000\ _€_-;\-* #,##0.0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9" xfId="1" applyNumberFormat="1" applyFont="1" applyBorder="1"/>
    <xf numFmtId="164" fontId="0" fillId="0" borderId="8" xfId="1" applyNumberFormat="1" applyFont="1" applyBorder="1"/>
    <xf numFmtId="164" fontId="0" fillId="0" borderId="7" xfId="1" applyNumberFormat="1" applyFont="1" applyBorder="1"/>
    <xf numFmtId="43" fontId="0" fillId="0" borderId="6" xfId="1" applyFont="1" applyBorder="1"/>
    <xf numFmtId="43" fontId="0" fillId="0" borderId="4" xfId="1" applyFont="1" applyBorder="1"/>
    <xf numFmtId="43" fontId="0" fillId="0" borderId="2" xfId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10" xfId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/>
    <xf numFmtId="0" fontId="0" fillId="2" borderId="6" xfId="0" applyFill="1" applyBorder="1" applyAlignment="1">
      <alignment horizontal="center"/>
    </xf>
    <xf numFmtId="164" fontId="0" fillId="2" borderId="5" xfId="1" applyNumberFormat="1" applyFont="1" applyFill="1" applyBorder="1"/>
    <xf numFmtId="164" fontId="0" fillId="2" borderId="9" xfId="1" applyNumberFormat="1" applyFont="1" applyFill="1" applyBorder="1"/>
    <xf numFmtId="164" fontId="0" fillId="2" borderId="6" xfId="1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8" xfId="1" applyNumberFormat="1" applyFont="1" applyFill="1" applyBorder="1"/>
    <xf numFmtId="164" fontId="0" fillId="2" borderId="4" xfId="1" applyNumberFormat="1" applyFont="1" applyFill="1" applyBorder="1"/>
    <xf numFmtId="0" fontId="0" fillId="2" borderId="0" xfId="0" applyFill="1" applyAlignment="1">
      <alignment horizontal="left"/>
    </xf>
    <xf numFmtId="0" fontId="0" fillId="0" borderId="4" xfId="0" applyBorder="1"/>
    <xf numFmtId="0" fontId="0" fillId="0" borderId="0" xfId="0" applyBorder="1"/>
    <xf numFmtId="2" fontId="0" fillId="0" borderId="6" xfId="1" applyNumberFormat="1" applyFont="1" applyBorder="1" applyAlignment="1">
      <alignment horizontal="center"/>
    </xf>
    <xf numFmtId="2" fontId="0" fillId="0" borderId="4" xfId="1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4" fillId="0" borderId="0" xfId="0" applyFont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20" xfId="0" applyBorder="1"/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/>
    <xf numFmtId="0" fontId="2" fillId="0" borderId="23" xfId="0" applyFon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4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5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2" xfId="0" applyBorder="1"/>
    <xf numFmtId="0" fontId="0" fillId="0" borderId="25" xfId="0" applyBorder="1"/>
    <xf numFmtId="0" fontId="2" fillId="0" borderId="21" xfId="0" applyFont="1" applyBorder="1"/>
    <xf numFmtId="0" fontId="0" fillId="0" borderId="6" xfId="0" applyBorder="1"/>
    <xf numFmtId="0" fontId="0" fillId="0" borderId="11" xfId="0" applyBorder="1"/>
    <xf numFmtId="0" fontId="0" fillId="0" borderId="26" xfId="0" applyBorder="1"/>
    <xf numFmtId="0" fontId="0" fillId="0" borderId="14" xfId="0" applyBorder="1"/>
    <xf numFmtId="0" fontId="2" fillId="0" borderId="22" xfId="0" applyFont="1" applyBorder="1"/>
    <xf numFmtId="0" fontId="0" fillId="0" borderId="0" xfId="0" applyAlignment="1"/>
    <xf numFmtId="0" fontId="2" fillId="0" borderId="22" xfId="0" applyFont="1" applyBorder="1" applyAlignment="1">
      <alignment horizontal="center"/>
    </xf>
    <xf numFmtId="166" fontId="0" fillId="0" borderId="20" xfId="1" applyNumberFormat="1" applyFont="1" applyBorder="1"/>
    <xf numFmtId="166" fontId="0" fillId="0" borderId="21" xfId="1" applyNumberFormat="1" applyFont="1" applyBorder="1"/>
    <xf numFmtId="166" fontId="0" fillId="0" borderId="22" xfId="1" applyNumberFormat="1" applyFont="1" applyBorder="1"/>
    <xf numFmtId="166" fontId="0" fillId="0" borderId="22" xfId="1" applyNumberFormat="1" applyFont="1" applyBorder="1" applyAlignment="1">
      <alignment horizontal="center"/>
    </xf>
    <xf numFmtId="43" fontId="0" fillId="2" borderId="12" xfId="1" applyFont="1" applyFill="1" applyBorder="1" applyAlignment="1">
      <alignment horizontal="center"/>
    </xf>
    <xf numFmtId="43" fontId="0" fillId="2" borderId="6" xfId="1" applyFont="1" applyFill="1" applyBorder="1"/>
    <xf numFmtId="43" fontId="0" fillId="2" borderId="11" xfId="1" applyFont="1" applyFill="1" applyBorder="1" applyAlignment="1">
      <alignment horizontal="center"/>
    </xf>
    <xf numFmtId="43" fontId="0" fillId="2" borderId="4" xfId="1" applyFont="1" applyFill="1" applyBorder="1"/>
    <xf numFmtId="166" fontId="0" fillId="2" borderId="21" xfId="1" applyNumberFormat="1" applyFont="1" applyFill="1" applyBorder="1"/>
    <xf numFmtId="166" fontId="0" fillId="2" borderId="22" xfId="1" applyNumberFormat="1" applyFont="1" applyFill="1" applyBorder="1"/>
    <xf numFmtId="43" fontId="0" fillId="2" borderId="16" xfId="1" applyFont="1" applyFill="1" applyBorder="1" applyAlignment="1">
      <alignment horizontal="center"/>
    </xf>
    <xf numFmtId="43" fontId="0" fillId="2" borderId="23" xfId="1" applyFont="1" applyFill="1" applyBorder="1"/>
  </cellXfs>
  <cellStyles count="4">
    <cellStyle name="Milliers" xfId="1" builtinId="3"/>
    <cellStyle name="Normal" xfId="0" builtinId="0"/>
    <cellStyle name="Normal 2" xfId="2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22" workbookViewId="0">
      <selection activeCell="J24" sqref="J24"/>
    </sheetView>
  </sheetViews>
  <sheetFormatPr baseColWidth="10" defaultRowHeight="15" x14ac:dyDescent="0.25"/>
  <cols>
    <col min="1" max="1" width="18.7109375" style="10" customWidth="1"/>
    <col min="2" max="2" width="19.42578125" customWidth="1"/>
    <col min="3" max="3" width="16.85546875" style="10" customWidth="1"/>
    <col min="4" max="4" width="20.140625" customWidth="1"/>
    <col min="5" max="5" width="14.5703125" customWidth="1"/>
    <col min="6" max="6" width="17.42578125" customWidth="1"/>
    <col min="7" max="7" width="24.85546875" customWidth="1"/>
    <col min="8" max="8" width="25.7109375" customWidth="1"/>
    <col min="9" max="9" width="16.7109375" style="10" customWidth="1"/>
    <col min="10" max="10" width="17.7109375" style="10" customWidth="1"/>
    <col min="11" max="11" width="22.5703125" customWidth="1"/>
  </cols>
  <sheetData>
    <row r="1" spans="1:11" x14ac:dyDescent="0.25">
      <c r="A1" s="98" t="s">
        <v>138</v>
      </c>
    </row>
    <row r="2" spans="1:11" ht="15.75" thickBot="1" x14ac:dyDescent="0.3"/>
    <row r="3" spans="1:11" x14ac:dyDescent="0.25">
      <c r="A3" s="3" t="s">
        <v>0</v>
      </c>
      <c r="B3" s="11" t="s">
        <v>1</v>
      </c>
      <c r="C3" s="4" t="s">
        <v>2</v>
      </c>
      <c r="D3" s="3" t="s">
        <v>62</v>
      </c>
      <c r="E3" s="11" t="s">
        <v>3</v>
      </c>
      <c r="F3" s="4" t="s">
        <v>61</v>
      </c>
      <c r="G3" s="31" t="s">
        <v>63</v>
      </c>
      <c r="H3" s="4" t="s">
        <v>64</v>
      </c>
      <c r="I3" s="31" t="s">
        <v>65</v>
      </c>
      <c r="J3" s="4" t="s">
        <v>66</v>
      </c>
      <c r="K3" s="86" t="s">
        <v>136</v>
      </c>
    </row>
    <row r="4" spans="1:11" ht="15.75" thickBot="1" x14ac:dyDescent="0.3">
      <c r="A4" s="5"/>
      <c r="B4" s="12"/>
      <c r="C4" s="6" t="s">
        <v>4</v>
      </c>
      <c r="D4" s="5" t="s">
        <v>5</v>
      </c>
      <c r="E4" s="12" t="s">
        <v>5</v>
      </c>
      <c r="F4" s="6" t="s">
        <v>6</v>
      </c>
      <c r="G4" s="32" t="s">
        <v>7</v>
      </c>
      <c r="H4" s="6" t="s">
        <v>7</v>
      </c>
      <c r="I4" s="32" t="s">
        <v>67</v>
      </c>
      <c r="J4" s="6" t="s">
        <v>67</v>
      </c>
      <c r="K4" s="99" t="s">
        <v>7</v>
      </c>
    </row>
    <row r="5" spans="1:11" x14ac:dyDescent="0.25">
      <c r="A5" s="16"/>
      <c r="B5" s="13"/>
      <c r="C5" s="7"/>
      <c r="D5" s="1"/>
      <c r="E5" s="13"/>
      <c r="F5" s="2"/>
      <c r="G5" s="33"/>
      <c r="H5" s="2"/>
      <c r="I5" s="33"/>
      <c r="J5" s="7"/>
      <c r="K5" s="100"/>
    </row>
    <row r="6" spans="1:11" x14ac:dyDescent="0.25">
      <c r="A6" s="17" t="s">
        <v>19</v>
      </c>
      <c r="B6" s="14" t="s">
        <v>47</v>
      </c>
      <c r="C6" s="8">
        <v>1</v>
      </c>
      <c r="D6" s="19">
        <v>93.974999999999454</v>
      </c>
      <c r="E6" s="25">
        <v>0.1401189970465658</v>
      </c>
      <c r="F6" s="20">
        <v>93.974999999999454</v>
      </c>
      <c r="G6" s="34">
        <v>52.992502499999702</v>
      </c>
      <c r="H6" s="28">
        <v>11.0796524999999</v>
      </c>
      <c r="I6" s="56">
        <v>-18.813614493834919</v>
      </c>
      <c r="J6" s="52">
        <v>4.6260605787260189</v>
      </c>
      <c r="K6" s="101">
        <v>0.79712309833332884</v>
      </c>
    </row>
    <row r="7" spans="1:11" x14ac:dyDescent="0.25">
      <c r="A7" s="17" t="s">
        <v>20</v>
      </c>
      <c r="B7" s="14" t="s">
        <v>48</v>
      </c>
      <c r="C7" s="8">
        <v>1</v>
      </c>
      <c r="D7" s="19">
        <v>74.295000000000073</v>
      </c>
      <c r="E7" s="25">
        <v>0.12503332889018423</v>
      </c>
      <c r="F7" s="20">
        <v>74.295000000000073</v>
      </c>
      <c r="G7" s="34">
        <v>35.92906200000003</v>
      </c>
      <c r="H7" s="28">
        <v>6.894576000000006</v>
      </c>
      <c r="I7" s="56">
        <v>-18.509431376453641</v>
      </c>
      <c r="J7" s="52">
        <v>3.9719083192480618</v>
      </c>
      <c r="K7" s="101">
        <v>0.15009004892389399</v>
      </c>
    </row>
    <row r="8" spans="1:11" x14ac:dyDescent="0.25">
      <c r="A8" s="17" t="s">
        <v>21</v>
      </c>
      <c r="B8" s="14" t="s">
        <v>49</v>
      </c>
      <c r="C8" s="8">
        <v>1</v>
      </c>
      <c r="D8" s="19">
        <v>69.385000000000218</v>
      </c>
      <c r="E8" s="25">
        <v>0.14571661996272042</v>
      </c>
      <c r="F8" s="20">
        <v>69.385000000000218</v>
      </c>
      <c r="G8" s="34">
        <v>40.312685000000123</v>
      </c>
      <c r="H8" s="28">
        <v>8.9714805000000286</v>
      </c>
      <c r="I8" s="56">
        <v>-19.384564784547933</v>
      </c>
      <c r="J8" s="52">
        <v>4.9804670413666603</v>
      </c>
      <c r="K8" s="101">
        <v>0.27511103344414251</v>
      </c>
    </row>
    <row r="9" spans="1:11" x14ac:dyDescent="0.25">
      <c r="A9" s="17" t="s">
        <v>22</v>
      </c>
      <c r="B9" s="14" t="s">
        <v>50</v>
      </c>
      <c r="C9" s="8">
        <v>1</v>
      </c>
      <c r="D9" s="19">
        <v>102.69250000000011</v>
      </c>
      <c r="E9" s="25">
        <v>0.15521490478262245</v>
      </c>
      <c r="F9" s="20">
        <v>102.69250000000011</v>
      </c>
      <c r="G9" s="34">
        <v>50.689018000000054</v>
      </c>
      <c r="H9" s="28">
        <v>8.8212857500000101</v>
      </c>
      <c r="I9" s="56">
        <v>-18.495976237653135</v>
      </c>
      <c r="J9" s="52">
        <v>3.1360778026480647</v>
      </c>
      <c r="K9" s="101">
        <v>0.24274697655952407</v>
      </c>
    </row>
    <row r="10" spans="1:11" x14ac:dyDescent="0.25">
      <c r="A10" s="37" t="s">
        <v>23</v>
      </c>
      <c r="B10" s="38" t="s">
        <v>51</v>
      </c>
      <c r="C10" s="39">
        <v>1</v>
      </c>
      <c r="D10" s="40">
        <v>79.035833333334267</v>
      </c>
      <c r="E10" s="41">
        <v>7.0887234394053422E-2</v>
      </c>
      <c r="F10" s="42">
        <v>79.035833333334267</v>
      </c>
      <c r="G10" s="104">
        <v>19.798476250000235</v>
      </c>
      <c r="H10" s="105">
        <v>2.1260639166666917</v>
      </c>
      <c r="I10" s="56">
        <v>-12.100353687199673</v>
      </c>
      <c r="J10" s="52">
        <v>0.80831513074118844</v>
      </c>
      <c r="K10" s="108">
        <v>8.9492980261490218E-2</v>
      </c>
    </row>
    <row r="11" spans="1:11" x14ac:dyDescent="0.25">
      <c r="A11" s="17"/>
      <c r="B11" s="14"/>
      <c r="C11" s="8"/>
      <c r="D11" s="19"/>
      <c r="E11" s="25"/>
      <c r="F11" s="20"/>
      <c r="G11" s="34"/>
      <c r="H11" s="28"/>
      <c r="I11" s="57"/>
      <c r="J11" s="8"/>
      <c r="K11" s="101">
        <v>0</v>
      </c>
    </row>
    <row r="12" spans="1:11" x14ac:dyDescent="0.25">
      <c r="A12" s="17" t="s">
        <v>8</v>
      </c>
      <c r="B12" s="14" t="s">
        <v>47</v>
      </c>
      <c r="C12" s="8">
        <v>1</v>
      </c>
      <c r="D12" s="19">
        <v>281.38749999999891</v>
      </c>
      <c r="E12" s="25">
        <v>9.2150239645075141E-2</v>
      </c>
      <c r="F12" s="20">
        <v>281.38749999999891</v>
      </c>
      <c r="G12" s="34">
        <v>95.137113749999628</v>
      </c>
      <c r="H12" s="28">
        <v>13.309628749999948</v>
      </c>
      <c r="I12" s="56">
        <v>-13.837997606476415</v>
      </c>
      <c r="J12" s="52">
        <v>-1.0174652672138582</v>
      </c>
      <c r="K12" s="101">
        <v>0.71516132693167422</v>
      </c>
    </row>
    <row r="13" spans="1:11" x14ac:dyDescent="0.25">
      <c r="A13" s="17" t="s">
        <v>9</v>
      </c>
      <c r="B13" s="14" t="s">
        <v>48</v>
      </c>
      <c r="C13" s="8">
        <v>1</v>
      </c>
      <c r="D13" s="19">
        <v>350.45749999999953</v>
      </c>
      <c r="E13" s="25">
        <v>0.1734694977990526</v>
      </c>
      <c r="F13" s="20">
        <v>350.45749999999953</v>
      </c>
      <c r="G13" s="34">
        <v>111.58566799999986</v>
      </c>
      <c r="H13" s="28">
        <v>15.20985549999998</v>
      </c>
      <c r="I13" s="56">
        <v>-13.12838089794179</v>
      </c>
      <c r="J13" s="52">
        <v>1.2457764896705645</v>
      </c>
      <c r="K13" s="101">
        <v>0.41152076720482272</v>
      </c>
    </row>
    <row r="14" spans="1:11" x14ac:dyDescent="0.25">
      <c r="A14" s="17" t="s">
        <v>10</v>
      </c>
      <c r="B14" s="14" t="s">
        <v>49</v>
      </c>
      <c r="C14" s="8">
        <v>1</v>
      </c>
      <c r="D14" s="19">
        <v>402.67000000000007</v>
      </c>
      <c r="E14" s="25">
        <v>0.10801234497354853</v>
      </c>
      <c r="F14" s="20">
        <v>402.67000000000007</v>
      </c>
      <c r="G14" s="34">
        <v>135.13605200000003</v>
      </c>
      <c r="H14" s="28">
        <v>20.173767000000002</v>
      </c>
      <c r="I14" s="56">
        <v>-13.843984611551845</v>
      </c>
      <c r="J14" s="52">
        <v>1.9527562971302457</v>
      </c>
      <c r="K14" s="101">
        <v>0.11394249551834863</v>
      </c>
    </row>
    <row r="15" spans="1:11" x14ac:dyDescent="0.25">
      <c r="A15" s="17" t="s">
        <v>11</v>
      </c>
      <c r="B15" s="14" t="s">
        <v>50</v>
      </c>
      <c r="C15" s="8">
        <v>1</v>
      </c>
      <c r="D15" s="19">
        <v>375.05499999999938</v>
      </c>
      <c r="E15" s="25">
        <v>0.37863790970650402</v>
      </c>
      <c r="F15" s="20">
        <v>375.05499999999938</v>
      </c>
      <c r="G15" s="34">
        <v>140.90816349999977</v>
      </c>
      <c r="H15" s="28">
        <v>23.140893499999962</v>
      </c>
      <c r="I15" s="56">
        <v>-16.156244217185073</v>
      </c>
      <c r="J15" s="52">
        <v>1.3242847461463305</v>
      </c>
      <c r="K15" s="101">
        <v>0.8176345746410465</v>
      </c>
    </row>
    <row r="16" spans="1:11" x14ac:dyDescent="0.25">
      <c r="A16" s="37" t="s">
        <v>12</v>
      </c>
      <c r="B16" s="38" t="s">
        <v>51</v>
      </c>
      <c r="C16" s="39">
        <v>1</v>
      </c>
      <c r="D16" s="40">
        <v>728.72333333333097</v>
      </c>
      <c r="E16" s="41">
        <v>0.23338094752263852</v>
      </c>
      <c r="F16" s="42">
        <v>728.72333333333097</v>
      </c>
      <c r="G16" s="104">
        <v>140.64360333333289</v>
      </c>
      <c r="H16" s="105">
        <v>12.534041333333292</v>
      </c>
      <c r="I16" s="56">
        <v>-8.1219895354234186</v>
      </c>
      <c r="J16" s="52">
        <v>-1.2166221641958317</v>
      </c>
      <c r="K16" s="108">
        <v>7.1455114414128371E-3</v>
      </c>
    </row>
    <row r="17" spans="1:11" x14ac:dyDescent="0.25">
      <c r="A17" s="17"/>
      <c r="B17" s="14"/>
      <c r="C17" s="8"/>
      <c r="D17" s="19"/>
      <c r="E17" s="25"/>
      <c r="F17" s="20"/>
      <c r="G17" s="34"/>
      <c r="H17" s="28"/>
      <c r="I17" s="57"/>
      <c r="J17" s="8"/>
      <c r="K17" s="101"/>
    </row>
    <row r="18" spans="1:11" x14ac:dyDescent="0.25">
      <c r="A18" s="17" t="s">
        <v>13</v>
      </c>
      <c r="B18" s="14" t="s">
        <v>47</v>
      </c>
      <c r="C18" s="8">
        <v>1</v>
      </c>
      <c r="D18" s="19">
        <v>10.335000000000036</v>
      </c>
      <c r="E18" s="25">
        <v>6.1373175465301438E-2</v>
      </c>
      <c r="F18" s="20">
        <v>10.335000000000036</v>
      </c>
      <c r="G18" s="34">
        <v>3.710265000000013</v>
      </c>
      <c r="H18" s="28">
        <v>0.91568100000000319</v>
      </c>
      <c r="I18" s="56">
        <v>-17.972799071033741</v>
      </c>
      <c r="J18" s="52">
        <v>3.3591857445109308</v>
      </c>
      <c r="K18" s="101">
        <v>1.7980976747394201E-2</v>
      </c>
    </row>
    <row r="19" spans="1:11" x14ac:dyDescent="0.25">
      <c r="A19" s="17" t="s">
        <v>14</v>
      </c>
      <c r="B19" s="14" t="s">
        <v>48</v>
      </c>
      <c r="C19" s="8">
        <v>1</v>
      </c>
      <c r="D19" s="19">
        <v>23.132500000000618</v>
      </c>
      <c r="E19" s="25">
        <v>7.4105780251428249E-2</v>
      </c>
      <c r="F19" s="20">
        <v>23.132500000000618</v>
      </c>
      <c r="G19" s="34">
        <v>7.8072187500002093</v>
      </c>
      <c r="H19" s="28">
        <v>1.6285280000000437</v>
      </c>
      <c r="I19" s="56">
        <v>-16.492463052870647</v>
      </c>
      <c r="J19" s="52">
        <v>4.0470078130572782</v>
      </c>
      <c r="K19" s="101">
        <v>7.6232745529413795E-2</v>
      </c>
    </row>
    <row r="20" spans="1:11" x14ac:dyDescent="0.25">
      <c r="A20" s="17" t="s">
        <v>15</v>
      </c>
      <c r="B20" s="14" t="s">
        <v>49</v>
      </c>
      <c r="C20" s="8">
        <v>1</v>
      </c>
      <c r="D20" s="19">
        <v>8.069999999999709</v>
      </c>
      <c r="E20" s="25">
        <v>0.10033277962175241</v>
      </c>
      <c r="F20" s="20">
        <v>8.069999999999709</v>
      </c>
      <c r="G20" s="34">
        <v>3.6290789999998689</v>
      </c>
      <c r="H20" s="28">
        <v>0.94096199999996599</v>
      </c>
      <c r="I20" s="56">
        <v>-19.574060373717572</v>
      </c>
      <c r="J20" s="52">
        <v>3.6967609503386756</v>
      </c>
      <c r="K20" s="101">
        <v>1.8057880257982547E-2</v>
      </c>
    </row>
    <row r="21" spans="1:11" x14ac:dyDescent="0.25">
      <c r="A21" s="17" t="s">
        <v>16</v>
      </c>
      <c r="B21" s="14" t="s">
        <v>50</v>
      </c>
      <c r="C21" s="8">
        <v>1</v>
      </c>
      <c r="D21" s="19">
        <v>11.202500000000327</v>
      </c>
      <c r="E21" s="25">
        <v>6.0759087111615123E-2</v>
      </c>
      <c r="F21" s="20">
        <v>11.202500000000327</v>
      </c>
      <c r="G21" s="34">
        <v>4.5000442500001316</v>
      </c>
      <c r="H21" s="28">
        <v>1.2143510000000355</v>
      </c>
      <c r="I21" s="56">
        <v>-19.854965313542007</v>
      </c>
      <c r="J21" s="52">
        <v>4.6207984300643794</v>
      </c>
      <c r="K21" s="101">
        <v>2.603694865523885E-2</v>
      </c>
    </row>
    <row r="22" spans="1:11" ht="15.75" thickBot="1" x14ac:dyDescent="0.3">
      <c r="A22" s="43" t="s">
        <v>17</v>
      </c>
      <c r="B22" s="44" t="s">
        <v>51</v>
      </c>
      <c r="C22" s="45">
        <v>1</v>
      </c>
      <c r="D22" s="46">
        <v>10.608181818180698</v>
      </c>
      <c r="E22" s="47">
        <v>3.6855573978833406E-2</v>
      </c>
      <c r="F22" s="48">
        <v>10.608181818180698</v>
      </c>
      <c r="G22" s="106">
        <v>1.4724156363634811</v>
      </c>
      <c r="H22" s="107">
        <v>0.19625136363634291</v>
      </c>
      <c r="I22" s="58">
        <v>-14.853896212529555</v>
      </c>
      <c r="J22" s="53">
        <v>5.2575496691377115</v>
      </c>
      <c r="K22" s="109">
        <v>3.8894115481997119E-3</v>
      </c>
    </row>
    <row r="23" spans="1:11" x14ac:dyDescent="0.25">
      <c r="A23" s="16"/>
      <c r="B23" s="13"/>
      <c r="C23" s="7"/>
      <c r="D23" s="23"/>
      <c r="E23" s="27"/>
      <c r="F23" s="24"/>
      <c r="G23" s="36"/>
      <c r="H23" s="30"/>
      <c r="I23" s="33"/>
      <c r="J23" s="7"/>
      <c r="K23" s="100"/>
    </row>
    <row r="24" spans="1:11" x14ac:dyDescent="0.25">
      <c r="A24" s="17" t="s">
        <v>18</v>
      </c>
      <c r="B24" s="14" t="s">
        <v>52</v>
      </c>
      <c r="C24" s="8">
        <v>1</v>
      </c>
      <c r="D24" s="19">
        <v>153.94999999999982</v>
      </c>
      <c r="E24" s="25">
        <v>0.15383974345612009</v>
      </c>
      <c r="F24" s="20">
        <v>153.94999999999982</v>
      </c>
      <c r="G24" s="34">
        <v>84.410784999999905</v>
      </c>
      <c r="H24" s="28">
        <v>17.473324999999978</v>
      </c>
      <c r="I24" s="56">
        <v>-18.51469660607404</v>
      </c>
      <c r="J24" s="52">
        <v>4.6955354777878284</v>
      </c>
      <c r="K24" s="101">
        <v>0.54872045763238209</v>
      </c>
    </row>
    <row r="25" spans="1:11" x14ac:dyDescent="0.25">
      <c r="A25" s="17" t="s">
        <v>24</v>
      </c>
      <c r="B25" s="14" t="s">
        <v>53</v>
      </c>
      <c r="C25" s="8">
        <v>1</v>
      </c>
      <c r="D25" s="19">
        <v>118.58999999999924</v>
      </c>
      <c r="E25" s="25">
        <v>0.15895492023417851</v>
      </c>
      <c r="F25" s="20">
        <v>118.58999999999924</v>
      </c>
      <c r="G25" s="34">
        <v>56.697878999999638</v>
      </c>
      <c r="H25" s="28">
        <v>10.661240999999933</v>
      </c>
      <c r="I25" s="56">
        <v>-15.297960883717238</v>
      </c>
      <c r="J25" s="52">
        <v>2.735143605731237</v>
      </c>
      <c r="K25" s="101">
        <v>0.47283297383113154</v>
      </c>
    </row>
    <row r="26" spans="1:11" x14ac:dyDescent="0.25">
      <c r="A26" s="17" t="s">
        <v>25</v>
      </c>
      <c r="B26" s="14" t="s">
        <v>54</v>
      </c>
      <c r="C26" s="8">
        <v>1</v>
      </c>
      <c r="D26" s="19">
        <v>61.784999999999854</v>
      </c>
      <c r="E26" s="25">
        <v>0.20436894741299444</v>
      </c>
      <c r="F26" s="20">
        <v>61.784999999999854</v>
      </c>
      <c r="G26" s="34">
        <v>31.405315499999926</v>
      </c>
      <c r="H26" s="28">
        <v>5.9313599999999864</v>
      </c>
      <c r="I26" s="56">
        <v>-17.528535193901654</v>
      </c>
      <c r="J26" s="52">
        <v>3.2569083363957883</v>
      </c>
      <c r="K26" s="101">
        <v>0.23313996889077612</v>
      </c>
    </row>
    <row r="27" spans="1:11" ht="15.75" thickBot="1" x14ac:dyDescent="0.3">
      <c r="A27" s="17" t="s">
        <v>26</v>
      </c>
      <c r="B27" s="14" t="s">
        <v>55</v>
      </c>
      <c r="C27" s="8">
        <v>1</v>
      </c>
      <c r="D27" s="19">
        <v>117.24000000000069</v>
      </c>
      <c r="E27" s="25">
        <v>8.6023252670436132E-2</v>
      </c>
      <c r="F27" s="20">
        <v>117.24000000000069</v>
      </c>
      <c r="G27" s="34">
        <v>55.782792000000327</v>
      </c>
      <c r="H27" s="28">
        <v>11.184696000000065</v>
      </c>
      <c r="I27" s="56">
        <v>-16.642278263334429</v>
      </c>
      <c r="J27" s="52">
        <v>4.2665009113049059</v>
      </c>
      <c r="K27" s="101">
        <v>0.64785117541779347</v>
      </c>
    </row>
    <row r="28" spans="1:11" ht="15.75" thickBot="1" x14ac:dyDescent="0.3">
      <c r="A28" s="37" t="s">
        <v>27</v>
      </c>
      <c r="B28" s="38" t="s">
        <v>56</v>
      </c>
      <c r="C28" s="39">
        <v>1</v>
      </c>
      <c r="D28" s="40">
        <v>152.62333333333524</v>
      </c>
      <c r="E28" s="41">
        <v>0.20992061991775898</v>
      </c>
      <c r="F28" s="42">
        <v>152.62333333333524</v>
      </c>
      <c r="G28" s="110">
        <v>44.382865333333889</v>
      </c>
      <c r="H28" s="111">
        <v>5.0213076666667291</v>
      </c>
      <c r="I28" s="56">
        <v>-11.591857832076311</v>
      </c>
      <c r="J28" s="52">
        <v>2.6535198651488128</v>
      </c>
      <c r="K28" s="108">
        <v>2.8305635510629177E-2</v>
      </c>
    </row>
    <row r="29" spans="1:11" x14ac:dyDescent="0.25">
      <c r="A29" s="17"/>
      <c r="B29" s="14"/>
      <c r="C29" s="8"/>
      <c r="D29" s="19"/>
      <c r="E29" s="25"/>
      <c r="F29" s="20"/>
      <c r="G29" s="34"/>
      <c r="H29" s="28"/>
      <c r="I29" s="57"/>
      <c r="J29" s="8"/>
      <c r="K29" s="101"/>
    </row>
    <row r="30" spans="1:11" x14ac:dyDescent="0.25">
      <c r="A30" s="17" t="s">
        <v>28</v>
      </c>
      <c r="B30" s="14" t="s">
        <v>52</v>
      </c>
      <c r="C30" s="8">
        <v>1</v>
      </c>
      <c r="D30" s="19">
        <v>34.850000000000364</v>
      </c>
      <c r="E30" s="25">
        <v>0.12328828005961166</v>
      </c>
      <c r="F30" s="20">
        <v>34.850000000000364</v>
      </c>
      <c r="G30" s="34">
        <v>20.641655000000217</v>
      </c>
      <c r="H30" s="28">
        <v>4.3039750000000447</v>
      </c>
      <c r="I30" s="56">
        <v>-18.204441347036482</v>
      </c>
      <c r="J30" s="52">
        <v>2.8997455242005228</v>
      </c>
      <c r="K30" s="101">
        <v>0.10511000199737644</v>
      </c>
    </row>
    <row r="31" spans="1:11" x14ac:dyDescent="0.25">
      <c r="A31" s="17" t="s">
        <v>29</v>
      </c>
      <c r="B31" s="14" t="s">
        <v>53</v>
      </c>
      <c r="C31" s="8">
        <v>1</v>
      </c>
      <c r="D31" s="19">
        <v>61.875</v>
      </c>
      <c r="E31" s="25">
        <v>0.39711459303333718</v>
      </c>
      <c r="F31" s="20">
        <v>61.875</v>
      </c>
      <c r="G31" s="34">
        <v>18.698625</v>
      </c>
      <c r="H31" s="28">
        <v>2.5430625</v>
      </c>
      <c r="I31" s="56">
        <v>-12.439006611186199</v>
      </c>
      <c r="J31" s="52">
        <v>2.6972970307635404</v>
      </c>
      <c r="K31" s="101">
        <v>8.9835384374999994E-2</v>
      </c>
    </row>
    <row r="32" spans="1:11" x14ac:dyDescent="0.25">
      <c r="A32" s="17" t="s">
        <v>30</v>
      </c>
      <c r="B32" s="14" t="s">
        <v>54</v>
      </c>
      <c r="C32" s="8">
        <v>1</v>
      </c>
      <c r="D32" s="19">
        <v>45.677499999999782</v>
      </c>
      <c r="E32" s="25">
        <v>6.0759087111852135E-2</v>
      </c>
      <c r="F32" s="20">
        <v>45.677499999999782</v>
      </c>
      <c r="G32" s="34">
        <v>19.243930749999908</v>
      </c>
      <c r="H32" s="28">
        <v>3.9328327499999811</v>
      </c>
      <c r="I32" s="56">
        <v>-16.393015107282029</v>
      </c>
      <c r="J32" s="52">
        <v>3.0424349520827301</v>
      </c>
      <c r="K32" s="101">
        <v>0.12851605450504636</v>
      </c>
    </row>
    <row r="33" spans="1:11" x14ac:dyDescent="0.25">
      <c r="A33" s="17" t="s">
        <v>31</v>
      </c>
      <c r="B33" s="14" t="s">
        <v>55</v>
      </c>
      <c r="C33" s="8">
        <v>1</v>
      </c>
      <c r="D33" s="19">
        <v>106.66749999999956</v>
      </c>
      <c r="E33" s="25">
        <v>0.47870484991637602</v>
      </c>
      <c r="F33" s="20">
        <v>106.66749999999956</v>
      </c>
      <c r="G33" s="34">
        <v>50.400393749999793</v>
      </c>
      <c r="H33" s="28">
        <v>8.9814034999999635</v>
      </c>
      <c r="I33" s="56">
        <v>-16.452332342842666</v>
      </c>
      <c r="J33" s="52">
        <v>2.3918712438075644</v>
      </c>
      <c r="K33" s="101">
        <v>0.4970137101356501</v>
      </c>
    </row>
    <row r="34" spans="1:11" x14ac:dyDescent="0.25">
      <c r="A34" s="37" t="s">
        <v>32</v>
      </c>
      <c r="B34" s="38" t="s">
        <v>56</v>
      </c>
      <c r="C34" s="39">
        <v>1</v>
      </c>
      <c r="D34" s="40">
        <v>58.438333333333574</v>
      </c>
      <c r="E34" s="41">
        <v>0.42508822613676006</v>
      </c>
      <c r="F34" s="42">
        <v>58.438333333333574</v>
      </c>
      <c r="G34" s="104">
        <v>10.045549500000043</v>
      </c>
      <c r="H34" s="105">
        <v>1.1687666666666716</v>
      </c>
      <c r="I34" s="56">
        <v>-9.8821464472267895</v>
      </c>
      <c r="J34" s="52">
        <v>-1.7938459999833114</v>
      </c>
      <c r="K34" s="108">
        <v>2.9113537261835871E-2</v>
      </c>
    </row>
    <row r="35" spans="1:11" x14ac:dyDescent="0.25">
      <c r="A35" s="17"/>
      <c r="B35" s="14"/>
      <c r="C35" s="8"/>
      <c r="D35" s="19"/>
      <c r="E35" s="25"/>
      <c r="F35" s="20"/>
      <c r="G35" s="34"/>
      <c r="H35" s="28"/>
      <c r="I35" s="57"/>
      <c r="J35" s="8"/>
      <c r="K35" s="101">
        <v>0</v>
      </c>
    </row>
    <row r="36" spans="1:11" x14ac:dyDescent="0.25">
      <c r="A36" s="17" t="s">
        <v>33</v>
      </c>
      <c r="B36" s="14" t="s">
        <v>52</v>
      </c>
      <c r="C36" s="8">
        <v>1</v>
      </c>
      <c r="D36" s="19">
        <v>9.1475000000009459</v>
      </c>
      <c r="E36" s="25">
        <v>0.31972644557509627</v>
      </c>
      <c r="F36" s="20">
        <v>9.1475000000009459</v>
      </c>
      <c r="G36" s="34">
        <v>3.5647807500003683</v>
      </c>
      <c r="H36" s="28">
        <v>0.80772425000008352</v>
      </c>
      <c r="I36" s="56">
        <v>-18.973553932193504</v>
      </c>
      <c r="J36" s="52">
        <v>4.3619384001318124</v>
      </c>
      <c r="K36" s="101">
        <v>2.6972373654046904E-2</v>
      </c>
    </row>
    <row r="37" spans="1:11" x14ac:dyDescent="0.25">
      <c r="A37" s="17" t="s">
        <v>34</v>
      </c>
      <c r="B37" s="14" t="s">
        <v>53</v>
      </c>
      <c r="C37" s="8">
        <v>1</v>
      </c>
      <c r="D37" s="19">
        <v>8.5675000000001091</v>
      </c>
      <c r="E37" s="25">
        <v>0.37052890125698984</v>
      </c>
      <c r="F37" s="20">
        <v>8.5675000000001091</v>
      </c>
      <c r="G37" s="34">
        <v>5.8087650000000757</v>
      </c>
      <c r="H37" s="28">
        <v>1.3056870000000167</v>
      </c>
      <c r="I37" s="56">
        <v>-19.913149177059701</v>
      </c>
      <c r="J37" s="52">
        <v>6.7540667328950352</v>
      </c>
      <c r="K37" s="101">
        <v>2.6061746569775255E-2</v>
      </c>
    </row>
    <row r="38" spans="1:11" x14ac:dyDescent="0.25">
      <c r="A38" s="17" t="s">
        <v>35</v>
      </c>
      <c r="B38" s="14" t="s">
        <v>54</v>
      </c>
      <c r="C38" s="8">
        <v>1</v>
      </c>
      <c r="D38" s="19">
        <v>15.074999999999818</v>
      </c>
      <c r="E38" s="25">
        <v>0.34229616805731977</v>
      </c>
      <c r="F38" s="20">
        <v>15.074999999999818</v>
      </c>
      <c r="G38" s="34">
        <v>5.9742224999999269</v>
      </c>
      <c r="H38" s="28">
        <v>1.4532299999999825</v>
      </c>
      <c r="I38" s="56">
        <v>-20.147385668400005</v>
      </c>
      <c r="J38" s="52">
        <v>4.8745377079034515</v>
      </c>
      <c r="K38" s="101">
        <v>3.5094719405940188E-2</v>
      </c>
    </row>
    <row r="39" spans="1:11" x14ac:dyDescent="0.25">
      <c r="A39" s="17" t="s">
        <v>36</v>
      </c>
      <c r="B39" s="14" t="s">
        <v>55</v>
      </c>
      <c r="C39" s="8">
        <v>1</v>
      </c>
      <c r="D39" s="19">
        <v>9.3725000000004002</v>
      </c>
      <c r="E39" s="25">
        <v>0.30115057142018331</v>
      </c>
      <c r="F39" s="20">
        <v>9.3725000000004002</v>
      </c>
      <c r="G39" s="34">
        <v>4.1960682500001791</v>
      </c>
      <c r="H39" s="28">
        <v>0.77979200000003324</v>
      </c>
      <c r="I39" s="56">
        <v>-16.151281129764534</v>
      </c>
      <c r="J39" s="52">
        <v>3.252129679873208</v>
      </c>
      <c r="K39" s="101">
        <v>2.020855302210452E-2</v>
      </c>
    </row>
    <row r="40" spans="1:11" ht="15.75" thickBot="1" x14ac:dyDescent="0.3">
      <c r="A40" s="43" t="s">
        <v>37</v>
      </c>
      <c r="B40" s="44" t="s">
        <v>56</v>
      </c>
      <c r="C40" s="45">
        <v>1</v>
      </c>
      <c r="D40" s="46">
        <v>7.7058333333328202</v>
      </c>
      <c r="E40" s="47">
        <v>0.28371053323199891</v>
      </c>
      <c r="F40" s="48">
        <v>7.7058333333328202</v>
      </c>
      <c r="G40" s="106">
        <v>2.7864293333331478</v>
      </c>
      <c r="H40" s="107">
        <v>0.51320849999996587</v>
      </c>
      <c r="I40" s="58">
        <v>-10.707237949506398</v>
      </c>
      <c r="J40" s="53">
        <v>1.0811523678500428</v>
      </c>
      <c r="K40" s="103" t="s">
        <v>135</v>
      </c>
    </row>
    <row r="41" spans="1:11" x14ac:dyDescent="0.25">
      <c r="A41" s="17"/>
      <c r="B41" s="14"/>
      <c r="C41" s="8"/>
      <c r="D41" s="23"/>
      <c r="E41" s="27"/>
      <c r="F41" s="24"/>
      <c r="G41" s="36"/>
      <c r="H41" s="30"/>
      <c r="I41" s="33"/>
      <c r="J41" s="7"/>
      <c r="K41" s="100"/>
    </row>
    <row r="42" spans="1:11" x14ac:dyDescent="0.25">
      <c r="A42" s="17" t="s">
        <v>38</v>
      </c>
      <c r="B42" s="14" t="s">
        <v>57</v>
      </c>
      <c r="C42" s="8">
        <v>1</v>
      </c>
      <c r="D42" s="19">
        <v>147.75999999999931</v>
      </c>
      <c r="E42" s="25">
        <v>0.16411378166795471</v>
      </c>
      <c r="F42" s="20">
        <v>147.75999999999931</v>
      </c>
      <c r="G42" s="34">
        <v>38.683567999999816</v>
      </c>
      <c r="H42" s="28">
        <v>6.9742719999999672</v>
      </c>
      <c r="I42" s="59">
        <v>-13.788917214087247</v>
      </c>
      <c r="J42" s="54">
        <v>6.708678542464062</v>
      </c>
      <c r="K42" s="101">
        <v>0.43462802525449656</v>
      </c>
    </row>
    <row r="43" spans="1:11" x14ac:dyDescent="0.25">
      <c r="A43" s="17" t="s">
        <v>39</v>
      </c>
      <c r="B43" s="14" t="s">
        <v>58</v>
      </c>
      <c r="C43" s="8">
        <v>1</v>
      </c>
      <c r="D43" s="19">
        <v>122.33750000000055</v>
      </c>
      <c r="E43" s="25">
        <v>0.390587164834587</v>
      </c>
      <c r="F43" s="20">
        <v>122.33750000000055</v>
      </c>
      <c r="G43" s="34">
        <v>51.393983750000224</v>
      </c>
      <c r="H43" s="28">
        <v>14.240085000000064</v>
      </c>
      <c r="I43" s="59">
        <v>-18.771620862913444</v>
      </c>
      <c r="J43" s="54">
        <v>9.8518047716241792</v>
      </c>
      <c r="K43" s="101">
        <v>0.48318193776150825</v>
      </c>
    </row>
    <row r="44" spans="1:11" x14ac:dyDescent="0.25">
      <c r="A44" s="17" t="s">
        <v>40</v>
      </c>
      <c r="B44" s="14" t="s">
        <v>59</v>
      </c>
      <c r="C44" s="8">
        <v>1</v>
      </c>
      <c r="D44" s="19">
        <v>147.1299999999992</v>
      </c>
      <c r="E44" s="25">
        <v>0.32093613071772437</v>
      </c>
      <c r="F44" s="20">
        <v>147.1299999999992</v>
      </c>
      <c r="G44" s="34">
        <v>54.629368999999706</v>
      </c>
      <c r="H44" s="28">
        <v>14.93369499999992</v>
      </c>
      <c r="I44" s="59">
        <v>-17.568038154156937</v>
      </c>
      <c r="J44" s="54">
        <v>10.164819501677998</v>
      </c>
      <c r="K44" s="101">
        <v>0.40557339778840357</v>
      </c>
    </row>
    <row r="45" spans="1:11" x14ac:dyDescent="0.25">
      <c r="A45" s="17" t="s">
        <v>41</v>
      </c>
      <c r="B45" s="14" t="s">
        <v>60</v>
      </c>
      <c r="C45" s="8">
        <v>1</v>
      </c>
      <c r="D45" s="19">
        <v>68</v>
      </c>
      <c r="E45" s="25">
        <v>0.23452078799091294</v>
      </c>
      <c r="F45" s="20">
        <v>68</v>
      </c>
      <c r="G45" s="34">
        <v>21.984399999999997</v>
      </c>
      <c r="H45" s="28">
        <v>5.1612</v>
      </c>
      <c r="I45" s="59">
        <v>-17.512006213655596</v>
      </c>
      <c r="J45" s="54">
        <v>8.5637138537299844</v>
      </c>
      <c r="K45" s="101">
        <v>0.19855365047318616</v>
      </c>
    </row>
    <row r="46" spans="1:11" x14ac:dyDescent="0.25">
      <c r="A46" s="17"/>
      <c r="B46" s="14"/>
      <c r="C46" s="8"/>
      <c r="D46" s="19"/>
      <c r="E46" s="25"/>
      <c r="F46" s="20"/>
      <c r="G46" s="34"/>
      <c r="H46" s="28"/>
      <c r="I46" s="57"/>
      <c r="J46" s="8"/>
      <c r="K46" s="101">
        <v>0</v>
      </c>
    </row>
    <row r="47" spans="1:11" x14ac:dyDescent="0.25">
      <c r="A47" s="17" t="s">
        <v>42</v>
      </c>
      <c r="B47" s="14" t="s">
        <v>57</v>
      </c>
      <c r="C47" s="8">
        <v>1</v>
      </c>
      <c r="D47" s="19">
        <v>35.137499999999818</v>
      </c>
      <c r="E47" s="25">
        <v>0.58071077138278393</v>
      </c>
      <c r="F47" s="20">
        <v>35.137499999999818</v>
      </c>
      <c r="G47" s="34">
        <v>16.574358749999913</v>
      </c>
      <c r="H47" s="28">
        <v>3.3626587499999818</v>
      </c>
      <c r="I47" s="59">
        <v>-18.921108182401607</v>
      </c>
      <c r="J47" s="54">
        <v>8.0097740134560613</v>
      </c>
      <c r="K47" s="101">
        <v>0.11709805931404899</v>
      </c>
    </row>
    <row r="48" spans="1:11" x14ac:dyDescent="0.25">
      <c r="A48" s="17" t="s">
        <v>43</v>
      </c>
      <c r="B48" s="14" t="s">
        <v>58</v>
      </c>
      <c r="C48" s="8">
        <v>1</v>
      </c>
      <c r="D48" s="19">
        <v>34.122499999999491</v>
      </c>
      <c r="E48" s="25">
        <v>0.30500000000008476</v>
      </c>
      <c r="F48" s="20">
        <v>34.122499999999491</v>
      </c>
      <c r="G48" s="34">
        <v>18.828795499999718</v>
      </c>
      <c r="H48" s="28">
        <v>4.2243654999999372</v>
      </c>
      <c r="I48" s="59">
        <v>-19.508556076476602</v>
      </c>
      <c r="J48" s="54">
        <v>8.0842501667449156</v>
      </c>
      <c r="K48" s="101">
        <v>0.10609603145249842</v>
      </c>
    </row>
    <row r="49" spans="1:11" x14ac:dyDescent="0.25">
      <c r="A49" s="17" t="s">
        <v>44</v>
      </c>
      <c r="B49" s="14" t="s">
        <v>59</v>
      </c>
      <c r="C49" s="8">
        <v>1</v>
      </c>
      <c r="D49" s="19">
        <v>23.847499999999854</v>
      </c>
      <c r="E49" s="25">
        <v>0.33310408783655099</v>
      </c>
      <c r="F49" s="20">
        <v>23.847499999999854</v>
      </c>
      <c r="G49" s="34">
        <v>7.302104499999956</v>
      </c>
      <c r="H49" s="28">
        <v>1.0516747499999937</v>
      </c>
      <c r="I49" s="59">
        <v>-12.860582774794715</v>
      </c>
      <c r="J49" s="54">
        <v>6.6536678607683442</v>
      </c>
      <c r="K49" s="101">
        <v>6.6746682258961854E-2</v>
      </c>
    </row>
    <row r="50" spans="1:11" ht="15.75" thickBot="1" x14ac:dyDescent="0.3">
      <c r="A50" s="18" t="s">
        <v>45</v>
      </c>
      <c r="B50" s="15" t="s">
        <v>60</v>
      </c>
      <c r="C50" s="9">
        <v>1</v>
      </c>
      <c r="D50" s="21">
        <v>30.990000000000691</v>
      </c>
      <c r="E50" s="26">
        <v>0.25232254490353478</v>
      </c>
      <c r="F50" s="22">
        <v>30.990000000000691</v>
      </c>
      <c r="G50" s="35">
        <v>14.314281000000319</v>
      </c>
      <c r="H50" s="29">
        <v>3.0246240000000673</v>
      </c>
      <c r="I50" s="60">
        <v>-17.146420900463653</v>
      </c>
      <c r="J50" s="55">
        <v>8.0504368318476018</v>
      </c>
      <c r="K50" s="102">
        <v>9.7789351142238204E-2</v>
      </c>
    </row>
    <row r="52" spans="1:11" x14ac:dyDescent="0.25">
      <c r="A52" s="49" t="s">
        <v>46</v>
      </c>
      <c r="B52" s="49"/>
      <c r="C52" s="49"/>
    </row>
    <row r="53" spans="1:11" x14ac:dyDescent="0.25">
      <c r="A53" s="10" t="s">
        <v>137</v>
      </c>
    </row>
  </sheetData>
  <pageMargins left="0.23622047244094491" right="0.23622047244094491" top="0" bottom="0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3"/>
  <sheetViews>
    <sheetView workbookViewId="0">
      <selection activeCell="B41" sqref="B41"/>
    </sheetView>
  </sheetViews>
  <sheetFormatPr baseColWidth="10" defaultRowHeight="15" x14ac:dyDescent="0.25"/>
  <cols>
    <col min="2" max="2" width="13" customWidth="1"/>
    <col min="5" max="5" width="15.7109375" customWidth="1"/>
    <col min="6" max="6" width="23.42578125" customWidth="1"/>
    <col min="7" max="7" width="12.5703125" customWidth="1"/>
    <col min="8" max="8" width="13.42578125" customWidth="1"/>
    <col min="10" max="10" width="15.5703125" customWidth="1"/>
    <col min="14" max="14" width="13.85546875" customWidth="1"/>
    <col min="15" max="15" width="16.140625" customWidth="1"/>
    <col min="16" max="16" width="14" customWidth="1"/>
  </cols>
  <sheetData>
    <row r="2" spans="1:16" ht="15.75" thickBot="1" x14ac:dyDescent="0.3">
      <c r="A2" s="61" t="s">
        <v>68</v>
      </c>
    </row>
    <row r="3" spans="1:16" ht="15.75" thickBot="1" x14ac:dyDescent="0.3">
      <c r="A3" s="62" t="s">
        <v>69</v>
      </c>
      <c r="B3" s="63" t="s">
        <v>70</v>
      </c>
      <c r="C3" s="64" t="s">
        <v>71</v>
      </c>
      <c r="D3" s="64" t="s">
        <v>72</v>
      </c>
      <c r="E3" s="64" t="s">
        <v>73</v>
      </c>
      <c r="F3" s="64" t="s">
        <v>74</v>
      </c>
      <c r="G3" s="64" t="s">
        <v>75</v>
      </c>
      <c r="H3" s="64" t="s">
        <v>76</v>
      </c>
      <c r="I3" s="64" t="s">
        <v>77</v>
      </c>
      <c r="J3" s="64" t="s">
        <v>78</v>
      </c>
      <c r="K3" s="64" t="s">
        <v>79</v>
      </c>
      <c r="L3" s="64" t="s">
        <v>80</v>
      </c>
      <c r="M3" s="64" t="s">
        <v>81</v>
      </c>
      <c r="N3" s="65" t="s">
        <v>82</v>
      </c>
      <c r="O3" s="66" t="s">
        <v>83</v>
      </c>
      <c r="P3" s="62" t="s">
        <v>84</v>
      </c>
    </row>
    <row r="4" spans="1:16" x14ac:dyDescent="0.25">
      <c r="A4" s="67" t="s">
        <v>85</v>
      </c>
      <c r="B4" s="33">
        <v>334</v>
      </c>
      <c r="C4" s="68">
        <v>10</v>
      </c>
      <c r="D4" s="68">
        <v>76</v>
      </c>
      <c r="E4" s="68">
        <v>11</v>
      </c>
      <c r="F4" s="68">
        <v>48</v>
      </c>
      <c r="G4" s="68">
        <v>22</v>
      </c>
      <c r="H4" s="68">
        <v>0</v>
      </c>
      <c r="I4" s="68">
        <v>0</v>
      </c>
      <c r="J4" s="68">
        <v>0</v>
      </c>
      <c r="K4" s="68">
        <v>1</v>
      </c>
      <c r="L4" s="68">
        <v>204</v>
      </c>
      <c r="M4" s="68">
        <v>2</v>
      </c>
      <c r="N4" s="69">
        <v>0</v>
      </c>
      <c r="O4" s="3">
        <f>SUM(B4:N4)</f>
        <v>708</v>
      </c>
      <c r="P4" s="70"/>
    </row>
    <row r="5" spans="1:16" x14ac:dyDescent="0.25">
      <c r="A5" s="71" t="s">
        <v>86</v>
      </c>
      <c r="B5" s="57">
        <v>221</v>
      </c>
      <c r="C5" s="72">
        <v>8</v>
      </c>
      <c r="D5" s="72">
        <v>41</v>
      </c>
      <c r="E5" s="72">
        <v>12</v>
      </c>
      <c r="F5" s="72">
        <v>15</v>
      </c>
      <c r="G5" s="72">
        <v>11</v>
      </c>
      <c r="H5" s="72">
        <v>0</v>
      </c>
      <c r="I5" s="72">
        <v>0</v>
      </c>
      <c r="J5" s="72">
        <v>0</v>
      </c>
      <c r="K5" s="72">
        <v>0</v>
      </c>
      <c r="L5" s="72">
        <v>172</v>
      </c>
      <c r="M5" s="72">
        <v>10</v>
      </c>
      <c r="N5" s="73">
        <v>0</v>
      </c>
      <c r="O5" s="74">
        <f t="shared" ref="O5:O20" si="0">SUM(B5:N5)</f>
        <v>490</v>
      </c>
      <c r="P5" s="75"/>
    </row>
    <row r="6" spans="1:16" x14ac:dyDescent="0.25">
      <c r="A6" s="71" t="s">
        <v>87</v>
      </c>
      <c r="B6" s="57">
        <v>463</v>
      </c>
      <c r="C6" s="72">
        <v>19</v>
      </c>
      <c r="D6" s="72">
        <v>118</v>
      </c>
      <c r="E6" s="72">
        <v>7</v>
      </c>
      <c r="F6" s="72">
        <v>12</v>
      </c>
      <c r="G6" s="72">
        <v>14</v>
      </c>
      <c r="H6" s="72">
        <v>2</v>
      </c>
      <c r="I6" s="72">
        <v>0</v>
      </c>
      <c r="J6" s="72">
        <v>1</v>
      </c>
      <c r="K6" s="72">
        <v>1</v>
      </c>
      <c r="L6" s="72">
        <v>142</v>
      </c>
      <c r="M6" s="72">
        <v>4</v>
      </c>
      <c r="N6" s="73">
        <v>0</v>
      </c>
      <c r="O6" s="74">
        <f t="shared" si="0"/>
        <v>783</v>
      </c>
      <c r="P6" s="75"/>
    </row>
    <row r="7" spans="1:16" x14ac:dyDescent="0.25">
      <c r="A7" s="71" t="s">
        <v>88</v>
      </c>
      <c r="B7" s="57">
        <v>420</v>
      </c>
      <c r="C7" s="72">
        <v>12</v>
      </c>
      <c r="D7" s="72">
        <v>150</v>
      </c>
      <c r="E7" s="72">
        <v>6</v>
      </c>
      <c r="F7" s="72">
        <v>18</v>
      </c>
      <c r="G7" s="72">
        <v>4</v>
      </c>
      <c r="H7" s="72">
        <v>0</v>
      </c>
      <c r="I7" s="72">
        <v>0</v>
      </c>
      <c r="J7" s="72">
        <v>0</v>
      </c>
      <c r="K7" s="72">
        <v>0</v>
      </c>
      <c r="L7" s="72">
        <v>170</v>
      </c>
      <c r="M7" s="72">
        <v>3</v>
      </c>
      <c r="N7" s="73">
        <v>0</v>
      </c>
      <c r="O7" s="74">
        <f t="shared" si="0"/>
        <v>783</v>
      </c>
      <c r="P7" s="75"/>
    </row>
    <row r="8" spans="1:16" x14ac:dyDescent="0.25">
      <c r="A8" s="71" t="s">
        <v>89</v>
      </c>
      <c r="B8" s="57">
        <v>6</v>
      </c>
      <c r="C8" s="72">
        <v>0</v>
      </c>
      <c r="D8" s="72">
        <v>9</v>
      </c>
      <c r="E8" s="72">
        <v>0</v>
      </c>
      <c r="F8" s="72">
        <v>2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198</v>
      </c>
      <c r="M8" s="72">
        <v>0</v>
      </c>
      <c r="N8" s="73">
        <v>0</v>
      </c>
      <c r="O8" s="74">
        <f t="shared" si="0"/>
        <v>217</v>
      </c>
      <c r="P8" s="75"/>
    </row>
    <row r="9" spans="1:16" ht="15.75" thickBot="1" x14ac:dyDescent="0.3">
      <c r="A9" s="76"/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5"/>
      <c r="P9" s="80"/>
    </row>
    <row r="10" spans="1:16" x14ac:dyDescent="0.25">
      <c r="A10" s="67" t="s">
        <v>90</v>
      </c>
      <c r="B10" s="33">
        <v>128</v>
      </c>
      <c r="C10" s="68">
        <v>2</v>
      </c>
      <c r="D10" s="68">
        <v>121</v>
      </c>
      <c r="E10" s="68">
        <v>0</v>
      </c>
      <c r="F10" s="68">
        <v>6</v>
      </c>
      <c r="G10" s="68">
        <v>3</v>
      </c>
      <c r="H10" s="68">
        <v>0</v>
      </c>
      <c r="I10" s="68">
        <v>0</v>
      </c>
      <c r="J10" s="68">
        <v>0</v>
      </c>
      <c r="K10" s="68">
        <v>0</v>
      </c>
      <c r="L10" s="68">
        <v>184</v>
      </c>
      <c r="M10" s="68">
        <v>0</v>
      </c>
      <c r="N10" s="69"/>
      <c r="O10" s="3">
        <f t="shared" si="0"/>
        <v>444</v>
      </c>
      <c r="P10" s="70"/>
    </row>
    <row r="11" spans="1:16" x14ac:dyDescent="0.25">
      <c r="A11" s="71" t="s">
        <v>91</v>
      </c>
      <c r="B11" s="57">
        <v>174</v>
      </c>
      <c r="C11" s="72">
        <v>3</v>
      </c>
      <c r="D11" s="72">
        <v>116</v>
      </c>
      <c r="E11" s="72">
        <v>1</v>
      </c>
      <c r="F11" s="72">
        <v>6</v>
      </c>
      <c r="G11" s="72">
        <v>19</v>
      </c>
      <c r="H11" s="72">
        <v>0</v>
      </c>
      <c r="I11" s="72">
        <v>0</v>
      </c>
      <c r="J11" s="72">
        <v>0</v>
      </c>
      <c r="K11" s="72">
        <v>1</v>
      </c>
      <c r="L11" s="72">
        <v>311</v>
      </c>
      <c r="M11" s="72">
        <v>1</v>
      </c>
      <c r="N11" s="73">
        <v>0</v>
      </c>
      <c r="O11" s="74">
        <f t="shared" si="0"/>
        <v>632</v>
      </c>
      <c r="P11" s="75"/>
    </row>
    <row r="12" spans="1:16" x14ac:dyDescent="0.25">
      <c r="A12" s="71" t="s">
        <v>92</v>
      </c>
      <c r="B12" s="57">
        <v>185</v>
      </c>
      <c r="C12" s="72">
        <v>6</v>
      </c>
      <c r="D12" s="72">
        <v>120</v>
      </c>
      <c r="E12" s="72">
        <v>0</v>
      </c>
      <c r="F12" s="72">
        <v>4</v>
      </c>
      <c r="G12" s="72">
        <v>1</v>
      </c>
      <c r="H12" s="72">
        <v>0</v>
      </c>
      <c r="I12" s="72">
        <v>0</v>
      </c>
      <c r="J12" s="72">
        <v>0</v>
      </c>
      <c r="K12" s="72">
        <v>1</v>
      </c>
      <c r="L12" s="72">
        <v>394</v>
      </c>
      <c r="M12" s="72">
        <v>4</v>
      </c>
      <c r="N12" s="73">
        <v>0</v>
      </c>
      <c r="O12" s="74">
        <f t="shared" si="0"/>
        <v>715</v>
      </c>
      <c r="P12" s="75"/>
    </row>
    <row r="13" spans="1:16" x14ac:dyDescent="0.25">
      <c r="A13" s="71" t="s">
        <v>93</v>
      </c>
      <c r="B13" s="57">
        <v>236</v>
      </c>
      <c r="C13" s="72">
        <v>2</v>
      </c>
      <c r="D13" s="72">
        <v>59</v>
      </c>
      <c r="E13" s="72">
        <v>0</v>
      </c>
      <c r="F13" s="72">
        <v>5</v>
      </c>
      <c r="G13" s="72">
        <v>2</v>
      </c>
      <c r="H13" s="72">
        <v>0</v>
      </c>
      <c r="I13" s="72">
        <v>0</v>
      </c>
      <c r="J13" s="72">
        <v>0</v>
      </c>
      <c r="K13" s="72">
        <v>1</v>
      </c>
      <c r="L13" s="72">
        <v>202</v>
      </c>
      <c r="M13" s="72">
        <v>1</v>
      </c>
      <c r="N13" s="73">
        <v>2</v>
      </c>
      <c r="O13" s="74">
        <f t="shared" si="0"/>
        <v>510</v>
      </c>
      <c r="P13" s="75"/>
    </row>
    <row r="14" spans="1:16" x14ac:dyDescent="0.25">
      <c r="A14" s="71" t="s">
        <v>94</v>
      </c>
      <c r="B14" s="57">
        <v>23</v>
      </c>
      <c r="C14" s="72">
        <v>0</v>
      </c>
      <c r="D14" s="72">
        <v>4</v>
      </c>
      <c r="E14" s="72">
        <v>0</v>
      </c>
      <c r="F14" s="72">
        <v>3</v>
      </c>
      <c r="G14" s="72">
        <v>1</v>
      </c>
      <c r="H14" s="72">
        <v>0</v>
      </c>
      <c r="I14" s="72">
        <v>0</v>
      </c>
      <c r="J14" s="72">
        <v>0</v>
      </c>
      <c r="K14" s="72">
        <v>0</v>
      </c>
      <c r="L14" s="72">
        <v>202</v>
      </c>
      <c r="M14" s="72">
        <v>0</v>
      </c>
      <c r="N14" s="73">
        <v>0</v>
      </c>
      <c r="O14" s="74">
        <f t="shared" si="0"/>
        <v>233</v>
      </c>
      <c r="P14" s="75"/>
    </row>
    <row r="15" spans="1:16" ht="15.75" thickBot="1" x14ac:dyDescent="0.3">
      <c r="A15" s="76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5"/>
      <c r="P15" s="80"/>
    </row>
    <row r="16" spans="1:16" x14ac:dyDescent="0.25">
      <c r="A16" s="71" t="s">
        <v>95</v>
      </c>
      <c r="B16" s="57">
        <v>51</v>
      </c>
      <c r="C16" s="72">
        <v>0</v>
      </c>
      <c r="D16" s="72">
        <v>4</v>
      </c>
      <c r="E16" s="72">
        <v>0</v>
      </c>
      <c r="F16" s="72">
        <v>0</v>
      </c>
      <c r="G16" s="72">
        <v>2</v>
      </c>
      <c r="H16" s="72">
        <v>0</v>
      </c>
      <c r="I16" s="72">
        <v>2</v>
      </c>
      <c r="J16" s="72">
        <v>0</v>
      </c>
      <c r="K16" s="72">
        <v>0</v>
      </c>
      <c r="L16" s="72">
        <v>12</v>
      </c>
      <c r="M16" s="72">
        <v>0</v>
      </c>
      <c r="N16" s="73">
        <v>0</v>
      </c>
      <c r="O16" s="74">
        <f t="shared" si="0"/>
        <v>71</v>
      </c>
      <c r="P16" s="75"/>
    </row>
    <row r="17" spans="1:16" x14ac:dyDescent="0.25">
      <c r="A17" s="71" t="s">
        <v>96</v>
      </c>
      <c r="B17" s="57">
        <v>68</v>
      </c>
      <c r="C17" s="72">
        <v>3</v>
      </c>
      <c r="D17" s="72">
        <v>4</v>
      </c>
      <c r="E17" s="72">
        <v>0</v>
      </c>
      <c r="F17" s="72">
        <v>1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25</v>
      </c>
      <c r="M17" s="72">
        <v>0</v>
      </c>
      <c r="N17" s="73">
        <v>0</v>
      </c>
      <c r="O17" s="74">
        <f t="shared" si="0"/>
        <v>101</v>
      </c>
      <c r="P17" s="75"/>
    </row>
    <row r="18" spans="1:16" x14ac:dyDescent="0.25">
      <c r="A18" s="71" t="s">
        <v>97</v>
      </c>
      <c r="B18" s="57">
        <v>84</v>
      </c>
      <c r="C18" s="72">
        <v>2</v>
      </c>
      <c r="D18" s="72">
        <v>8</v>
      </c>
      <c r="E18" s="72">
        <v>0</v>
      </c>
      <c r="F18" s="72">
        <v>0</v>
      </c>
      <c r="G18" s="72">
        <v>1</v>
      </c>
      <c r="H18" s="72">
        <v>0</v>
      </c>
      <c r="I18" s="72">
        <v>5</v>
      </c>
      <c r="J18" s="72">
        <v>0</v>
      </c>
      <c r="K18" s="72">
        <v>0</v>
      </c>
      <c r="L18" s="72">
        <v>9</v>
      </c>
      <c r="M18" s="72">
        <v>0</v>
      </c>
      <c r="N18" s="73">
        <v>0</v>
      </c>
      <c r="O18" s="74">
        <f t="shared" si="0"/>
        <v>109</v>
      </c>
      <c r="P18" s="75"/>
    </row>
    <row r="19" spans="1:16" x14ac:dyDescent="0.25">
      <c r="A19" s="71" t="s">
        <v>98</v>
      </c>
      <c r="B19" s="57">
        <v>95</v>
      </c>
      <c r="C19" s="72">
        <v>0</v>
      </c>
      <c r="D19" s="72">
        <v>9</v>
      </c>
      <c r="E19" s="72">
        <v>0</v>
      </c>
      <c r="F19" s="72">
        <v>0</v>
      </c>
      <c r="G19" s="72">
        <v>0</v>
      </c>
      <c r="H19" s="72">
        <v>0</v>
      </c>
      <c r="I19" s="72">
        <v>9</v>
      </c>
      <c r="J19" s="72">
        <v>0</v>
      </c>
      <c r="K19" s="72">
        <v>0</v>
      </c>
      <c r="L19" s="72">
        <v>4</v>
      </c>
      <c r="M19" s="72">
        <v>0</v>
      </c>
      <c r="N19" s="73">
        <v>0</v>
      </c>
      <c r="O19" s="74">
        <f t="shared" si="0"/>
        <v>117</v>
      </c>
      <c r="P19" s="75"/>
    </row>
    <row r="20" spans="1:16" ht="15.75" thickBot="1" x14ac:dyDescent="0.3">
      <c r="A20" s="76" t="s">
        <v>99</v>
      </c>
      <c r="B20" s="77">
        <v>13</v>
      </c>
      <c r="C20" s="78">
        <v>0</v>
      </c>
      <c r="D20" s="78">
        <v>2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8</v>
      </c>
      <c r="M20" s="78">
        <v>0</v>
      </c>
      <c r="N20" s="79">
        <v>0</v>
      </c>
      <c r="O20" s="5">
        <f t="shared" si="0"/>
        <v>23</v>
      </c>
      <c r="P20" s="80"/>
    </row>
    <row r="23" spans="1:16" ht="15.75" thickBot="1" x14ac:dyDescent="0.3">
      <c r="A23" s="61" t="s">
        <v>100</v>
      </c>
    </row>
    <row r="24" spans="1:16" ht="15.75" thickBot="1" x14ac:dyDescent="0.3">
      <c r="A24" s="62" t="s">
        <v>69</v>
      </c>
      <c r="B24" s="63" t="s">
        <v>70</v>
      </c>
      <c r="C24" s="64" t="s">
        <v>71</v>
      </c>
      <c r="D24" s="64" t="s">
        <v>72</v>
      </c>
      <c r="E24" s="64" t="s">
        <v>73</v>
      </c>
      <c r="F24" s="64" t="s">
        <v>74</v>
      </c>
      <c r="G24" s="64" t="s">
        <v>75</v>
      </c>
      <c r="H24" s="64" t="s">
        <v>76</v>
      </c>
      <c r="I24" s="64" t="s">
        <v>77</v>
      </c>
      <c r="J24" s="64" t="s">
        <v>78</v>
      </c>
      <c r="K24" s="64" t="s">
        <v>79</v>
      </c>
      <c r="L24" s="64" t="s">
        <v>80</v>
      </c>
      <c r="M24" s="64" t="s">
        <v>81</v>
      </c>
      <c r="N24" s="65" t="s">
        <v>82</v>
      </c>
      <c r="O24" s="81" t="s">
        <v>83</v>
      </c>
      <c r="P24" s="62" t="s">
        <v>84</v>
      </c>
    </row>
    <row r="25" spans="1:16" x14ac:dyDescent="0.25">
      <c r="A25" s="67" t="s">
        <v>101</v>
      </c>
      <c r="B25" s="33">
        <v>1214</v>
      </c>
      <c r="C25" s="68">
        <v>28</v>
      </c>
      <c r="D25" s="68">
        <v>553</v>
      </c>
      <c r="E25" s="68">
        <v>8</v>
      </c>
      <c r="F25" s="68">
        <v>62</v>
      </c>
      <c r="G25" s="68">
        <v>32</v>
      </c>
      <c r="H25" s="68">
        <v>0</v>
      </c>
      <c r="I25" s="68">
        <v>3</v>
      </c>
      <c r="J25" s="68">
        <v>0</v>
      </c>
      <c r="K25" s="68">
        <v>0</v>
      </c>
      <c r="L25" s="68">
        <v>127</v>
      </c>
      <c r="M25" s="68">
        <v>18</v>
      </c>
      <c r="N25" s="69">
        <v>0</v>
      </c>
      <c r="O25" s="3">
        <f>SUM(B25:N25)</f>
        <v>2045</v>
      </c>
      <c r="P25" s="70" t="s">
        <v>102</v>
      </c>
    </row>
    <row r="26" spans="1:16" x14ac:dyDescent="0.25">
      <c r="A26" s="71" t="s">
        <v>103</v>
      </c>
      <c r="B26" s="57">
        <v>1290</v>
      </c>
      <c r="C26" s="72">
        <v>21</v>
      </c>
      <c r="D26" s="72">
        <v>544</v>
      </c>
      <c r="E26" s="72">
        <v>6</v>
      </c>
      <c r="F26" s="72">
        <v>53</v>
      </c>
      <c r="G26" s="72">
        <v>24</v>
      </c>
      <c r="H26" s="72">
        <v>1</v>
      </c>
      <c r="I26" s="72">
        <v>0</v>
      </c>
      <c r="J26" s="72">
        <v>1</v>
      </c>
      <c r="K26" s="72">
        <v>4</v>
      </c>
      <c r="L26" s="72">
        <v>134</v>
      </c>
      <c r="M26" s="72">
        <v>8</v>
      </c>
      <c r="N26" s="73">
        <v>0</v>
      </c>
      <c r="O26" s="74">
        <f t="shared" ref="O26:O41" si="1">SUM(B26:N26)</f>
        <v>2086</v>
      </c>
      <c r="P26" s="75"/>
    </row>
    <row r="27" spans="1:16" x14ac:dyDescent="0.25">
      <c r="A27" s="71" t="s">
        <v>104</v>
      </c>
      <c r="B27" s="57">
        <v>578</v>
      </c>
      <c r="C27" s="72">
        <v>15</v>
      </c>
      <c r="D27" s="72">
        <v>388</v>
      </c>
      <c r="E27" s="72">
        <v>4</v>
      </c>
      <c r="F27" s="72">
        <v>70</v>
      </c>
      <c r="G27" s="72">
        <v>23</v>
      </c>
      <c r="H27" s="72">
        <v>0</v>
      </c>
      <c r="I27" s="72">
        <v>1</v>
      </c>
      <c r="J27" s="72">
        <v>0</v>
      </c>
      <c r="K27" s="72">
        <v>4</v>
      </c>
      <c r="L27" s="72">
        <v>92</v>
      </c>
      <c r="M27" s="72">
        <v>11</v>
      </c>
      <c r="N27" s="73">
        <v>0</v>
      </c>
      <c r="O27" s="74">
        <f t="shared" si="1"/>
        <v>1186</v>
      </c>
      <c r="P27" s="75"/>
    </row>
    <row r="28" spans="1:16" x14ac:dyDescent="0.25">
      <c r="A28" s="71" t="s">
        <v>105</v>
      </c>
      <c r="B28" s="57">
        <v>498</v>
      </c>
      <c r="C28" s="72">
        <v>15</v>
      </c>
      <c r="D28" s="72">
        <v>586</v>
      </c>
      <c r="E28" s="72">
        <v>3</v>
      </c>
      <c r="F28" s="72">
        <v>30</v>
      </c>
      <c r="G28" s="72">
        <v>33</v>
      </c>
      <c r="H28" s="72">
        <v>1</v>
      </c>
      <c r="I28" s="72">
        <v>0</v>
      </c>
      <c r="J28" s="72">
        <v>0</v>
      </c>
      <c r="K28" s="72">
        <v>1</v>
      </c>
      <c r="L28" s="72">
        <v>98</v>
      </c>
      <c r="M28" s="72">
        <v>8</v>
      </c>
      <c r="N28" s="73">
        <v>0</v>
      </c>
      <c r="O28" s="74">
        <f t="shared" si="1"/>
        <v>1273</v>
      </c>
      <c r="P28" s="75"/>
    </row>
    <row r="29" spans="1:16" x14ac:dyDescent="0.25">
      <c r="A29" s="71" t="s">
        <v>106</v>
      </c>
      <c r="B29" s="57">
        <v>33</v>
      </c>
      <c r="C29" s="72">
        <v>0</v>
      </c>
      <c r="D29" s="72">
        <v>13</v>
      </c>
      <c r="E29" s="72">
        <v>0</v>
      </c>
      <c r="F29" s="72">
        <v>0</v>
      </c>
      <c r="G29" s="72">
        <v>4</v>
      </c>
      <c r="H29" s="72">
        <v>0</v>
      </c>
      <c r="I29" s="72">
        <v>0</v>
      </c>
      <c r="J29" s="72">
        <v>0</v>
      </c>
      <c r="K29" s="72">
        <v>0</v>
      </c>
      <c r="L29" s="72">
        <v>89</v>
      </c>
      <c r="M29" s="72">
        <v>0</v>
      </c>
      <c r="N29" s="73">
        <v>0</v>
      </c>
      <c r="O29" s="74">
        <f t="shared" si="1"/>
        <v>139</v>
      </c>
      <c r="P29" s="75"/>
    </row>
    <row r="30" spans="1:16" ht="15.75" thickBot="1" x14ac:dyDescent="0.3">
      <c r="A30" s="76"/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9"/>
      <c r="O30" s="5"/>
      <c r="P30" s="80"/>
    </row>
    <row r="31" spans="1:16" x14ac:dyDescent="0.25">
      <c r="A31" s="67" t="s">
        <v>107</v>
      </c>
      <c r="B31" s="33">
        <v>153</v>
      </c>
      <c r="C31" s="68">
        <v>6</v>
      </c>
      <c r="D31" s="68">
        <v>175</v>
      </c>
      <c r="E31" s="68">
        <v>0</v>
      </c>
      <c r="F31" s="68">
        <v>0</v>
      </c>
      <c r="G31" s="68">
        <v>4</v>
      </c>
      <c r="H31" s="68">
        <v>0</v>
      </c>
      <c r="I31" s="68">
        <v>0</v>
      </c>
      <c r="J31" s="68">
        <v>0</v>
      </c>
      <c r="K31" s="68">
        <v>2</v>
      </c>
      <c r="L31" s="68">
        <v>62</v>
      </c>
      <c r="M31" s="68">
        <v>0</v>
      </c>
      <c r="N31" s="69">
        <v>1</v>
      </c>
      <c r="O31" s="3">
        <f t="shared" si="1"/>
        <v>403</v>
      </c>
      <c r="P31" s="70"/>
    </row>
    <row r="32" spans="1:16" x14ac:dyDescent="0.25">
      <c r="A32" s="71" t="s">
        <v>108</v>
      </c>
      <c r="B32" s="57">
        <v>214</v>
      </c>
      <c r="C32" s="72">
        <v>3</v>
      </c>
      <c r="D32" s="72">
        <v>171</v>
      </c>
      <c r="E32" s="72">
        <v>0</v>
      </c>
      <c r="F32" s="72">
        <v>6</v>
      </c>
      <c r="G32" s="72">
        <v>9</v>
      </c>
      <c r="H32" s="72">
        <v>0</v>
      </c>
      <c r="I32" s="72">
        <v>0</v>
      </c>
      <c r="J32" s="72">
        <v>0</v>
      </c>
      <c r="K32" s="72">
        <v>0</v>
      </c>
      <c r="L32" s="72">
        <v>42</v>
      </c>
      <c r="M32" s="72">
        <v>0</v>
      </c>
      <c r="N32" s="73">
        <v>0</v>
      </c>
      <c r="O32" s="74">
        <f t="shared" si="1"/>
        <v>445</v>
      </c>
      <c r="P32" s="75"/>
    </row>
    <row r="33" spans="1:16" x14ac:dyDescent="0.25">
      <c r="A33" s="71" t="s">
        <v>109</v>
      </c>
      <c r="B33" s="57">
        <v>160</v>
      </c>
      <c r="C33" s="72">
        <v>0</v>
      </c>
      <c r="D33" s="72">
        <v>130</v>
      </c>
      <c r="E33" s="72">
        <v>0</v>
      </c>
      <c r="F33" s="72">
        <v>6</v>
      </c>
      <c r="G33" s="72">
        <v>3</v>
      </c>
      <c r="H33" s="72">
        <v>1</v>
      </c>
      <c r="I33" s="72">
        <v>0</v>
      </c>
      <c r="J33" s="72">
        <v>0</v>
      </c>
      <c r="K33" s="72">
        <v>0</v>
      </c>
      <c r="L33" s="72">
        <v>53</v>
      </c>
      <c r="M33" s="72">
        <v>0</v>
      </c>
      <c r="N33" s="73">
        <v>0</v>
      </c>
      <c r="O33" s="74">
        <f t="shared" si="1"/>
        <v>353</v>
      </c>
      <c r="P33" s="75"/>
    </row>
    <row r="34" spans="1:16" x14ac:dyDescent="0.25">
      <c r="A34" s="71" t="s">
        <v>110</v>
      </c>
      <c r="B34" s="57">
        <v>121</v>
      </c>
      <c r="C34" s="72">
        <v>3</v>
      </c>
      <c r="D34" s="72">
        <v>248</v>
      </c>
      <c r="E34" s="72">
        <v>0</v>
      </c>
      <c r="F34" s="72">
        <v>3</v>
      </c>
      <c r="G34" s="72">
        <v>8</v>
      </c>
      <c r="H34" s="72">
        <v>0</v>
      </c>
      <c r="I34" s="72">
        <v>0</v>
      </c>
      <c r="J34" s="72">
        <v>0</v>
      </c>
      <c r="K34" s="72">
        <v>1</v>
      </c>
      <c r="L34" s="72">
        <v>102</v>
      </c>
      <c r="M34" s="72">
        <v>0</v>
      </c>
      <c r="N34" s="73">
        <v>0</v>
      </c>
      <c r="O34" s="74">
        <f t="shared" si="1"/>
        <v>486</v>
      </c>
      <c r="P34" s="75"/>
    </row>
    <row r="35" spans="1:16" x14ac:dyDescent="0.25">
      <c r="A35" s="71" t="s">
        <v>111</v>
      </c>
      <c r="B35" s="57">
        <v>6</v>
      </c>
      <c r="C35" s="72">
        <v>0</v>
      </c>
      <c r="D35" s="72">
        <v>3</v>
      </c>
      <c r="E35" s="72">
        <v>0</v>
      </c>
      <c r="F35" s="72">
        <v>1</v>
      </c>
      <c r="G35" s="72">
        <v>5</v>
      </c>
      <c r="H35" s="72">
        <v>0</v>
      </c>
      <c r="I35" s="72">
        <v>0</v>
      </c>
      <c r="J35" s="72">
        <v>0</v>
      </c>
      <c r="K35" s="72">
        <v>0</v>
      </c>
      <c r="L35" s="72">
        <v>63</v>
      </c>
      <c r="M35" s="72">
        <v>0</v>
      </c>
      <c r="N35" s="73">
        <v>0</v>
      </c>
      <c r="O35" s="74">
        <f t="shared" si="1"/>
        <v>78</v>
      </c>
      <c r="P35" s="75"/>
    </row>
    <row r="36" spans="1:16" ht="15.75" thickBot="1" x14ac:dyDescent="0.3">
      <c r="A36" s="76"/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5"/>
      <c r="P36" s="80"/>
    </row>
    <row r="37" spans="1:16" x14ac:dyDescent="0.25">
      <c r="A37" s="71" t="s">
        <v>112</v>
      </c>
      <c r="B37" s="57">
        <v>26</v>
      </c>
      <c r="C37" s="72">
        <v>1</v>
      </c>
      <c r="D37" s="72">
        <v>6</v>
      </c>
      <c r="E37" s="72">
        <v>0</v>
      </c>
      <c r="F37" s="72">
        <v>0</v>
      </c>
      <c r="G37" s="72">
        <v>1</v>
      </c>
      <c r="H37" s="72">
        <v>0</v>
      </c>
      <c r="I37" s="72">
        <v>2</v>
      </c>
      <c r="J37" s="72">
        <v>0</v>
      </c>
      <c r="K37" s="72">
        <v>1</v>
      </c>
      <c r="L37" s="72">
        <v>4</v>
      </c>
      <c r="M37" s="72">
        <v>0</v>
      </c>
      <c r="N37" s="73">
        <v>0</v>
      </c>
      <c r="O37" s="74">
        <f t="shared" si="1"/>
        <v>41</v>
      </c>
      <c r="P37" s="75"/>
    </row>
    <row r="38" spans="1:16" x14ac:dyDescent="0.25">
      <c r="A38" s="71" t="s">
        <v>113</v>
      </c>
      <c r="B38" s="57">
        <v>44</v>
      </c>
      <c r="C38" s="72">
        <v>0</v>
      </c>
      <c r="D38" s="72">
        <v>10</v>
      </c>
      <c r="E38" s="72">
        <v>0</v>
      </c>
      <c r="F38" s="72">
        <v>0</v>
      </c>
      <c r="G38" s="72">
        <v>0</v>
      </c>
      <c r="H38" s="72">
        <v>0</v>
      </c>
      <c r="I38" s="72">
        <v>1</v>
      </c>
      <c r="J38" s="72">
        <v>0</v>
      </c>
      <c r="K38" s="72">
        <v>0</v>
      </c>
      <c r="L38" s="72">
        <v>2</v>
      </c>
      <c r="M38" s="72">
        <v>0</v>
      </c>
      <c r="N38" s="73">
        <v>0</v>
      </c>
      <c r="O38" s="74">
        <f t="shared" si="1"/>
        <v>57</v>
      </c>
      <c r="P38" s="75"/>
    </row>
    <row r="39" spans="1:16" x14ac:dyDescent="0.25">
      <c r="A39" s="71" t="s">
        <v>114</v>
      </c>
      <c r="B39" s="57">
        <v>43</v>
      </c>
      <c r="C39" s="72">
        <v>0</v>
      </c>
      <c r="D39" s="72">
        <v>6</v>
      </c>
      <c r="E39" s="72">
        <v>0</v>
      </c>
      <c r="F39" s="72">
        <v>0</v>
      </c>
      <c r="G39" s="72">
        <v>1</v>
      </c>
      <c r="H39" s="72">
        <v>0</v>
      </c>
      <c r="I39" s="72">
        <v>0</v>
      </c>
      <c r="J39" s="72">
        <v>0</v>
      </c>
      <c r="K39" s="72">
        <v>0</v>
      </c>
      <c r="L39" s="72">
        <v>5</v>
      </c>
      <c r="M39" s="72">
        <v>0</v>
      </c>
      <c r="N39" s="73">
        <v>0</v>
      </c>
      <c r="O39" s="74">
        <f t="shared" si="1"/>
        <v>55</v>
      </c>
      <c r="P39" s="75"/>
    </row>
    <row r="40" spans="1:16" x14ac:dyDescent="0.25">
      <c r="A40" s="71" t="s">
        <v>115</v>
      </c>
      <c r="B40" s="57">
        <v>28</v>
      </c>
      <c r="C40" s="72">
        <v>0</v>
      </c>
      <c r="D40" s="72">
        <v>10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6</v>
      </c>
      <c r="M40" s="72">
        <v>0</v>
      </c>
      <c r="N40" s="73">
        <v>0</v>
      </c>
      <c r="O40" s="74">
        <f t="shared" si="1"/>
        <v>44</v>
      </c>
      <c r="P40" s="75"/>
    </row>
    <row r="41" spans="1:16" ht="15.75" thickBot="1" x14ac:dyDescent="0.3">
      <c r="A41" s="76" t="s">
        <v>116</v>
      </c>
      <c r="B41" s="77">
        <v>19</v>
      </c>
      <c r="C41" s="78">
        <v>0</v>
      </c>
      <c r="D41" s="78">
        <v>4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6</v>
      </c>
      <c r="M41" s="78">
        <v>0</v>
      </c>
      <c r="N41" s="79">
        <v>0</v>
      </c>
      <c r="O41" s="5">
        <f t="shared" si="1"/>
        <v>29</v>
      </c>
      <c r="P41" s="80"/>
    </row>
    <row r="42" spans="1:16" x14ac:dyDescent="0.25">
      <c r="O42" s="82"/>
    </row>
    <row r="43" spans="1:16" x14ac:dyDescent="0.25">
      <c r="O43" s="82"/>
    </row>
    <row r="44" spans="1:16" ht="15.75" thickBot="1" x14ac:dyDescent="0.3">
      <c r="A44" s="61" t="s">
        <v>117</v>
      </c>
      <c r="O44" s="82"/>
    </row>
    <row r="45" spans="1:16" ht="15.75" thickBot="1" x14ac:dyDescent="0.3">
      <c r="A45" s="62" t="s">
        <v>69</v>
      </c>
      <c r="B45" s="63" t="s">
        <v>70</v>
      </c>
      <c r="C45" s="64" t="s">
        <v>71</v>
      </c>
      <c r="D45" s="64" t="s">
        <v>72</v>
      </c>
      <c r="E45" s="64" t="s">
        <v>73</v>
      </c>
      <c r="F45" s="64" t="s">
        <v>74</v>
      </c>
      <c r="G45" s="64" t="s">
        <v>75</v>
      </c>
      <c r="H45" s="64" t="s">
        <v>76</v>
      </c>
      <c r="I45" s="64" t="s">
        <v>77</v>
      </c>
      <c r="J45" s="64" t="s">
        <v>78</v>
      </c>
      <c r="K45" s="64" t="s">
        <v>79</v>
      </c>
      <c r="L45" s="64" t="s">
        <v>80</v>
      </c>
      <c r="M45" s="64" t="s">
        <v>81</v>
      </c>
      <c r="N45" s="65" t="s">
        <v>82</v>
      </c>
      <c r="O45" s="62" t="s">
        <v>83</v>
      </c>
      <c r="P45" s="83" t="s">
        <v>84</v>
      </c>
    </row>
    <row r="46" spans="1:16" x14ac:dyDescent="0.25">
      <c r="A46" s="84" t="s">
        <v>118</v>
      </c>
      <c r="B46" s="33">
        <v>536</v>
      </c>
      <c r="C46" s="68">
        <v>32</v>
      </c>
      <c r="D46" s="85">
        <v>114</v>
      </c>
      <c r="E46" s="68">
        <v>54</v>
      </c>
      <c r="F46" s="68">
        <v>18</v>
      </c>
      <c r="G46" s="68">
        <v>28</v>
      </c>
      <c r="H46" s="68">
        <v>1</v>
      </c>
      <c r="I46" s="68">
        <v>0</v>
      </c>
      <c r="J46" s="68">
        <v>0</v>
      </c>
      <c r="K46" s="68">
        <v>0</v>
      </c>
      <c r="L46" s="68">
        <v>63</v>
      </c>
      <c r="M46" s="68">
        <v>1</v>
      </c>
      <c r="N46" s="69">
        <v>0</v>
      </c>
      <c r="O46" s="86">
        <f>SUM(B46:N46   )</f>
        <v>847</v>
      </c>
      <c r="P46" s="7"/>
    </row>
    <row r="47" spans="1:16" x14ac:dyDescent="0.25">
      <c r="A47" s="87" t="s">
        <v>119</v>
      </c>
      <c r="B47" s="57">
        <v>453</v>
      </c>
      <c r="C47" s="72">
        <v>28</v>
      </c>
      <c r="D47" s="88">
        <v>108</v>
      </c>
      <c r="E47" s="72">
        <v>96</v>
      </c>
      <c r="F47" s="72">
        <v>17</v>
      </c>
      <c r="G47" s="72">
        <v>31</v>
      </c>
      <c r="H47" s="72">
        <v>1</v>
      </c>
      <c r="I47" s="72">
        <v>0</v>
      </c>
      <c r="J47" s="72">
        <v>0</v>
      </c>
      <c r="K47" s="72">
        <v>0</v>
      </c>
      <c r="L47" s="72">
        <v>45</v>
      </c>
      <c r="M47" s="72">
        <v>2</v>
      </c>
      <c r="N47" s="73">
        <v>0</v>
      </c>
      <c r="O47" s="89">
        <f t="shared" ref="O47:O49" si="2">SUM(B47:N47   )</f>
        <v>781</v>
      </c>
      <c r="P47" s="8"/>
    </row>
    <row r="48" spans="1:16" x14ac:dyDescent="0.25">
      <c r="A48" s="87" t="s">
        <v>120</v>
      </c>
      <c r="B48" s="57">
        <v>388</v>
      </c>
      <c r="C48" s="72">
        <v>28</v>
      </c>
      <c r="D48" s="88">
        <v>54</v>
      </c>
      <c r="E48" s="72">
        <v>91</v>
      </c>
      <c r="F48" s="72">
        <v>8</v>
      </c>
      <c r="G48" s="72">
        <v>29</v>
      </c>
      <c r="H48" s="72">
        <v>0</v>
      </c>
      <c r="I48" s="72">
        <v>0</v>
      </c>
      <c r="J48" s="72">
        <v>0</v>
      </c>
      <c r="K48" s="72">
        <v>1</v>
      </c>
      <c r="L48" s="72">
        <v>65</v>
      </c>
      <c r="M48" s="72">
        <v>3</v>
      </c>
      <c r="N48" s="73">
        <v>0</v>
      </c>
      <c r="O48" s="89">
        <f t="shared" si="2"/>
        <v>667</v>
      </c>
      <c r="P48" s="8"/>
    </row>
    <row r="49" spans="1:16" x14ac:dyDescent="0.25">
      <c r="A49" s="87" t="s">
        <v>121</v>
      </c>
      <c r="B49" s="57">
        <v>454</v>
      </c>
      <c r="C49" s="72">
        <v>18</v>
      </c>
      <c r="D49" s="88">
        <v>84</v>
      </c>
      <c r="E49" s="72">
        <v>36</v>
      </c>
      <c r="F49" s="72">
        <v>13</v>
      </c>
      <c r="G49" s="72">
        <v>26</v>
      </c>
      <c r="H49" s="72">
        <v>1</v>
      </c>
      <c r="I49" s="72">
        <v>0</v>
      </c>
      <c r="J49" s="72">
        <v>0</v>
      </c>
      <c r="K49" s="72">
        <v>1</v>
      </c>
      <c r="L49" s="72">
        <v>69</v>
      </c>
      <c r="M49" s="72">
        <v>2</v>
      </c>
      <c r="N49" s="73">
        <v>0</v>
      </c>
      <c r="O49" s="89">
        <f t="shared" si="2"/>
        <v>704</v>
      </c>
      <c r="P49" s="8"/>
    </row>
    <row r="50" spans="1:16" x14ac:dyDescent="0.25">
      <c r="A50" s="71" t="s">
        <v>122</v>
      </c>
      <c r="B50" s="90" t="s">
        <v>123</v>
      </c>
      <c r="C50" s="14"/>
      <c r="D50" s="91"/>
      <c r="E50" s="14"/>
      <c r="F50" s="14"/>
      <c r="G50" s="14"/>
      <c r="H50" s="14"/>
      <c r="I50" s="14"/>
      <c r="J50" s="14"/>
      <c r="K50" s="14"/>
      <c r="L50" s="14"/>
      <c r="M50" s="14"/>
      <c r="N50" s="51"/>
      <c r="O50" s="92"/>
      <c r="P50" s="93"/>
    </row>
    <row r="51" spans="1:16" ht="15.75" thickBot="1" x14ac:dyDescent="0.3">
      <c r="A51" s="76"/>
      <c r="B51" s="94"/>
      <c r="C51" s="15"/>
      <c r="D51" s="95"/>
      <c r="E51" s="15"/>
      <c r="F51" s="15"/>
      <c r="G51" s="15"/>
      <c r="H51" s="15"/>
      <c r="I51" s="15"/>
      <c r="J51" s="15"/>
      <c r="K51" s="15"/>
      <c r="L51" s="15"/>
      <c r="M51" s="15"/>
      <c r="N51" s="96"/>
      <c r="O51" s="97"/>
      <c r="P51" s="50"/>
    </row>
    <row r="52" spans="1:16" x14ac:dyDescent="0.25">
      <c r="A52" s="67" t="s">
        <v>124</v>
      </c>
      <c r="B52" s="33">
        <v>108</v>
      </c>
      <c r="C52" s="68">
        <v>4</v>
      </c>
      <c r="D52" s="85">
        <v>271</v>
      </c>
      <c r="E52" s="68">
        <v>2</v>
      </c>
      <c r="F52" s="68">
        <v>0</v>
      </c>
      <c r="G52" s="68">
        <v>7</v>
      </c>
      <c r="H52" s="68">
        <v>0</v>
      </c>
      <c r="I52" s="68">
        <v>0</v>
      </c>
      <c r="J52" s="68">
        <v>0</v>
      </c>
      <c r="K52" s="68">
        <v>0</v>
      </c>
      <c r="L52" s="68">
        <v>21</v>
      </c>
      <c r="M52" s="68">
        <v>0</v>
      </c>
      <c r="N52" s="69">
        <v>0</v>
      </c>
      <c r="O52" s="86">
        <f>SUM(B52:N52)</f>
        <v>413</v>
      </c>
      <c r="P52" s="7"/>
    </row>
    <row r="53" spans="1:16" x14ac:dyDescent="0.25">
      <c r="A53" s="71" t="s">
        <v>125</v>
      </c>
      <c r="B53" s="57">
        <v>68</v>
      </c>
      <c r="C53" s="72">
        <v>2</v>
      </c>
      <c r="D53" s="88">
        <v>196</v>
      </c>
      <c r="E53" s="72">
        <v>1</v>
      </c>
      <c r="F53" s="72">
        <v>4</v>
      </c>
      <c r="G53" s="72">
        <v>7</v>
      </c>
      <c r="H53" s="72">
        <v>0</v>
      </c>
      <c r="I53" s="72">
        <v>0</v>
      </c>
      <c r="J53" s="72">
        <v>0</v>
      </c>
      <c r="K53" s="72">
        <v>0</v>
      </c>
      <c r="L53" s="72">
        <v>44</v>
      </c>
      <c r="M53" s="72">
        <v>0</v>
      </c>
      <c r="N53" s="73">
        <v>0</v>
      </c>
      <c r="O53" s="89">
        <f t="shared" ref="O53:O55" si="3">SUM(B53:N53)</f>
        <v>322</v>
      </c>
      <c r="P53" s="8"/>
    </row>
    <row r="54" spans="1:16" x14ac:dyDescent="0.25">
      <c r="A54" s="71" t="s">
        <v>126</v>
      </c>
      <c r="B54" s="57">
        <v>75</v>
      </c>
      <c r="C54" s="72">
        <v>1</v>
      </c>
      <c r="D54" s="88">
        <v>96</v>
      </c>
      <c r="E54" s="72">
        <v>1</v>
      </c>
      <c r="F54" s="72">
        <v>1</v>
      </c>
      <c r="G54" s="72">
        <v>1</v>
      </c>
      <c r="H54" s="72">
        <v>0</v>
      </c>
      <c r="I54" s="72">
        <v>0</v>
      </c>
      <c r="J54" s="72">
        <v>0</v>
      </c>
      <c r="K54" s="72">
        <v>0</v>
      </c>
      <c r="L54" s="72">
        <v>28</v>
      </c>
      <c r="M54" s="72">
        <v>0</v>
      </c>
      <c r="N54" s="73">
        <v>0</v>
      </c>
      <c r="O54" s="89">
        <f t="shared" si="3"/>
        <v>203</v>
      </c>
      <c r="P54" s="8"/>
    </row>
    <row r="55" spans="1:16" x14ac:dyDescent="0.25">
      <c r="A55" s="71" t="s">
        <v>127</v>
      </c>
      <c r="B55" s="57">
        <v>82</v>
      </c>
      <c r="C55" s="72">
        <v>0</v>
      </c>
      <c r="D55" s="88">
        <v>170</v>
      </c>
      <c r="E55" s="72">
        <v>0</v>
      </c>
      <c r="F55" s="72">
        <v>8</v>
      </c>
      <c r="G55" s="72">
        <v>7</v>
      </c>
      <c r="H55" s="72">
        <v>2</v>
      </c>
      <c r="I55" s="72">
        <v>0</v>
      </c>
      <c r="J55" s="72">
        <v>0</v>
      </c>
      <c r="K55" s="72">
        <v>0</v>
      </c>
      <c r="L55" s="72">
        <v>43</v>
      </c>
      <c r="M55" s="72">
        <v>1</v>
      </c>
      <c r="N55" s="73">
        <v>0</v>
      </c>
      <c r="O55" s="89">
        <f t="shared" si="3"/>
        <v>313</v>
      </c>
      <c r="P55" s="8"/>
    </row>
    <row r="56" spans="1:16" x14ac:dyDescent="0.25">
      <c r="A56" s="71" t="s">
        <v>128</v>
      </c>
      <c r="B56" s="90" t="s">
        <v>123</v>
      </c>
      <c r="C56" s="14"/>
      <c r="D56" s="91"/>
      <c r="E56" s="14"/>
      <c r="F56" s="14"/>
      <c r="G56" s="14"/>
      <c r="H56" s="14"/>
      <c r="I56" s="14"/>
      <c r="J56" s="14"/>
      <c r="K56" s="14"/>
      <c r="L56" s="14"/>
      <c r="M56" s="14"/>
      <c r="N56" s="51"/>
      <c r="O56" s="92"/>
      <c r="P56" s="93"/>
    </row>
    <row r="57" spans="1:16" ht="15.75" thickBot="1" x14ac:dyDescent="0.3">
      <c r="A57" s="76"/>
      <c r="B57" s="96"/>
      <c r="C57" s="96"/>
      <c r="D57" s="95"/>
      <c r="E57" s="15"/>
      <c r="F57" s="15"/>
      <c r="G57" s="15"/>
      <c r="H57" s="15"/>
      <c r="I57" s="15"/>
      <c r="J57" s="15"/>
      <c r="K57" s="15"/>
      <c r="L57" s="15"/>
      <c r="M57" s="15"/>
      <c r="N57" s="96"/>
      <c r="O57" s="97"/>
      <c r="P57" s="50"/>
    </row>
    <row r="58" spans="1:16" x14ac:dyDescent="0.25">
      <c r="A58" s="71" t="s">
        <v>129</v>
      </c>
      <c r="B58" s="51" t="s">
        <v>130</v>
      </c>
      <c r="C58" s="51"/>
      <c r="D58" s="91"/>
      <c r="E58" s="14"/>
      <c r="F58" s="14"/>
      <c r="G58" s="14"/>
      <c r="H58" s="14"/>
      <c r="I58" s="14"/>
      <c r="J58" s="14"/>
      <c r="K58" s="14"/>
      <c r="L58" s="14"/>
      <c r="M58" s="14"/>
      <c r="N58" s="51"/>
      <c r="O58" s="92"/>
      <c r="P58" s="93"/>
    </row>
    <row r="59" spans="1:16" x14ac:dyDescent="0.25">
      <c r="A59" s="71" t="s">
        <v>131</v>
      </c>
      <c r="B59" s="51" t="s">
        <v>130</v>
      </c>
      <c r="C59" s="51"/>
      <c r="D59" s="91"/>
      <c r="E59" s="14"/>
      <c r="F59" s="14"/>
      <c r="G59" s="14"/>
      <c r="H59" s="14"/>
      <c r="I59" s="14"/>
      <c r="J59" s="14"/>
      <c r="K59" s="14"/>
      <c r="L59" s="14"/>
      <c r="M59" s="14"/>
      <c r="N59" s="51"/>
      <c r="O59" s="92"/>
      <c r="P59" s="93"/>
    </row>
    <row r="60" spans="1:16" x14ac:dyDescent="0.25">
      <c r="A60" s="71" t="s">
        <v>132</v>
      </c>
      <c r="B60" s="51" t="s">
        <v>130</v>
      </c>
      <c r="C60" s="51"/>
      <c r="D60" s="91"/>
      <c r="E60" s="14"/>
      <c r="F60" s="14"/>
      <c r="G60" s="14"/>
      <c r="H60" s="14"/>
      <c r="I60" s="14"/>
      <c r="J60" s="14"/>
      <c r="K60" s="14"/>
      <c r="L60" s="14"/>
      <c r="M60" s="14"/>
      <c r="N60" s="51"/>
      <c r="O60" s="71"/>
      <c r="P60" s="93"/>
    </row>
    <row r="61" spans="1:16" x14ac:dyDescent="0.25">
      <c r="A61" s="71" t="s">
        <v>133</v>
      </c>
      <c r="B61" s="51" t="s">
        <v>130</v>
      </c>
      <c r="C61" s="51"/>
      <c r="D61" s="91"/>
      <c r="E61" s="14"/>
      <c r="F61" s="14"/>
      <c r="G61" s="14"/>
      <c r="H61" s="14"/>
      <c r="I61" s="14"/>
      <c r="J61" s="14"/>
      <c r="K61" s="14"/>
      <c r="L61" s="14"/>
      <c r="M61" s="14"/>
      <c r="N61" s="51"/>
      <c r="O61" s="71"/>
      <c r="P61" s="93"/>
    </row>
    <row r="62" spans="1:16" x14ac:dyDescent="0.25">
      <c r="A62" s="71" t="s">
        <v>134</v>
      </c>
      <c r="B62" s="51" t="s">
        <v>130</v>
      </c>
      <c r="C62" s="51"/>
      <c r="D62" s="91"/>
      <c r="E62" s="14"/>
      <c r="F62" s="14"/>
      <c r="G62" s="14"/>
      <c r="H62" s="14"/>
      <c r="I62" s="14"/>
      <c r="J62" s="14"/>
      <c r="K62" s="14"/>
      <c r="L62" s="14"/>
      <c r="M62" s="14"/>
      <c r="N62" s="51"/>
      <c r="O62" s="71"/>
      <c r="P62" s="93"/>
    </row>
    <row r="63" spans="1:16" ht="15.75" thickBot="1" x14ac:dyDescent="0.3">
      <c r="A63" s="76"/>
      <c r="B63" s="96"/>
      <c r="C63" s="96"/>
      <c r="D63" s="95"/>
      <c r="E63" s="15"/>
      <c r="F63" s="15"/>
      <c r="G63" s="15"/>
      <c r="H63" s="15"/>
      <c r="I63" s="15"/>
      <c r="J63" s="15"/>
      <c r="K63" s="15"/>
      <c r="L63" s="15"/>
      <c r="M63" s="15"/>
      <c r="N63" s="96"/>
      <c r="O63" s="76"/>
      <c r="P63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swimmers data</vt:lpstr>
      <vt:lpstr>identification swimmers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</dc:creator>
  <cp:lastModifiedBy>Nathalie</cp:lastModifiedBy>
  <cp:lastPrinted>2017-11-15T09:48:29Z</cp:lastPrinted>
  <dcterms:created xsi:type="dcterms:W3CDTF">2016-06-28T14:21:55Z</dcterms:created>
  <dcterms:modified xsi:type="dcterms:W3CDTF">2017-11-15T11:21:17Z</dcterms:modified>
</cp:coreProperties>
</file>