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dmin/1-RECHERCHES/Green_Edge/MET_virus_bacteries/"/>
    </mc:Choice>
  </mc:AlternateContent>
  <xr:revisionPtr revIDLastSave="0" documentId="13_ncr:1_{BC23C186-018B-9B4E-BDFD-F7ABE4ABA5E2}" xr6:coauthVersionLast="36" xr6:coauthVersionMax="36" xr10:uidLastSave="{00000000-0000-0000-0000-000000000000}"/>
  <bookViews>
    <workbookView xWindow="10460" yWindow="780" windowWidth="27740" windowHeight="22420" tabRatio="500" activeTab="1" xr2:uid="{00000000-000D-0000-FFFF-FFFF00000000}"/>
  </bookViews>
  <sheets>
    <sheet name="Liste" sheetId="1" r:id="rId1"/>
    <sheet name="Résultats" sheetId="2" r:id="rId2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2" l="1"/>
  <c r="F21" i="2"/>
  <c r="F23" i="2"/>
  <c r="F31" i="2"/>
  <c r="F32" i="2"/>
  <c r="F33" i="2"/>
  <c r="F34" i="2"/>
  <c r="F35" i="2"/>
  <c r="F37" i="2"/>
  <c r="F39" i="2"/>
  <c r="F42" i="2"/>
  <c r="F43" i="2"/>
  <c r="F46" i="2"/>
  <c r="G32" i="2"/>
  <c r="G31" i="2"/>
  <c r="G39" i="2"/>
  <c r="G37" i="2"/>
  <c r="G35" i="2"/>
  <c r="G42" i="2"/>
  <c r="G23" i="2"/>
  <c r="G34" i="2"/>
</calcChain>
</file>

<file path=xl/sharedStrings.xml><?xml version="1.0" encoding="utf-8"?>
<sst xmlns="http://schemas.openxmlformats.org/spreadsheetml/2006/main" count="117" uniqueCount="81">
  <si>
    <t>1. Camp de glace</t>
  </si>
  <si>
    <t>GLACE</t>
  </si>
  <si>
    <t>J134 IC 0-3</t>
  </si>
  <si>
    <t>J134 IC 10-13</t>
  </si>
  <si>
    <t>J144 IC 0-3</t>
  </si>
  <si>
    <t>J151 IC 0-3</t>
  </si>
  <si>
    <t>J158 IC 0-3</t>
  </si>
  <si>
    <t>J165 IC 0-3</t>
  </si>
  <si>
    <t>J179 IC 0-3</t>
  </si>
  <si>
    <t>COLONNE D'EAU</t>
  </si>
  <si>
    <t>J130 9 May 5 m</t>
  </si>
  <si>
    <t>J137 16 May 5 m</t>
  </si>
  <si>
    <t>J151 30 May 5 m</t>
  </si>
  <si>
    <t>J158 6 June 5 m</t>
  </si>
  <si>
    <t>J165 13 June 5 m</t>
  </si>
  <si>
    <t>2. Campagne Admunsen</t>
  </si>
  <si>
    <t>G300 0m</t>
  </si>
  <si>
    <t>G300 120m</t>
  </si>
  <si>
    <t>G418 0m</t>
  </si>
  <si>
    <t>G507 0m</t>
  </si>
  <si>
    <t>G512 0m</t>
  </si>
  <si>
    <t>G512 15m</t>
  </si>
  <si>
    <t>G519 0m</t>
  </si>
  <si>
    <t>G600 0m</t>
  </si>
  <si>
    <t>G615 0m</t>
  </si>
  <si>
    <t>G615 30m</t>
  </si>
  <si>
    <t>G703 0m</t>
  </si>
  <si>
    <t>J144 23 May 5 m</t>
  </si>
  <si>
    <t>1er envoi</t>
  </si>
  <si>
    <r>
      <rPr>
        <b/>
        <sz val="11"/>
        <color theme="1"/>
        <rFont val="Arial"/>
      </rPr>
      <t xml:space="preserve">G3 </t>
    </r>
    <r>
      <rPr>
        <sz val="11"/>
        <color theme="1"/>
        <rFont val="Arial"/>
      </rPr>
      <t>G207 0m</t>
    </r>
  </si>
  <si>
    <r>
      <rPr>
        <b/>
        <sz val="11"/>
        <color theme="1"/>
        <rFont val="Arial"/>
      </rPr>
      <t>G1</t>
    </r>
    <r>
      <rPr>
        <sz val="11"/>
        <color theme="1"/>
        <rFont val="Arial"/>
      </rPr>
      <t xml:space="preserve"> G100 55m</t>
    </r>
  </si>
  <si>
    <r>
      <rPr>
        <b/>
        <sz val="11"/>
        <color theme="1"/>
        <rFont val="Arial"/>
      </rPr>
      <t>G2</t>
    </r>
    <r>
      <rPr>
        <sz val="11"/>
        <color theme="1"/>
        <rFont val="Arial"/>
      </rPr>
      <t xml:space="preserve"> G115 0m</t>
    </r>
  </si>
  <si>
    <r>
      <rPr>
        <b/>
        <sz val="11"/>
        <color theme="1"/>
        <rFont val="Arial"/>
      </rPr>
      <t>G6</t>
    </r>
    <r>
      <rPr>
        <sz val="11"/>
        <color theme="1"/>
        <rFont val="Arial"/>
      </rPr>
      <t xml:space="preserve"> G413 0m</t>
    </r>
  </si>
  <si>
    <r>
      <rPr>
        <b/>
        <sz val="11"/>
        <color theme="1"/>
        <rFont val="Arial"/>
      </rPr>
      <t>G7</t>
    </r>
    <r>
      <rPr>
        <sz val="11"/>
        <color theme="1"/>
        <rFont val="Arial"/>
      </rPr>
      <t xml:space="preserve"> G413 30m</t>
    </r>
  </si>
  <si>
    <t>Liste échantillons GREEN EDGE – Bactéries infectées virus (MET)</t>
  </si>
  <si>
    <t>ok</t>
  </si>
  <si>
    <t>impossible</t>
  </si>
  <si>
    <t>Nb. Bact. Comptées</t>
  </si>
  <si>
    <t>Nb. Bact infectées</t>
  </si>
  <si>
    <t>Burst size</t>
  </si>
  <si>
    <t>17,26,11,7,9,8</t>
  </si>
  <si>
    <t>Morpho bact infectées</t>
  </si>
  <si>
    <t>C,C,B,C,C</t>
  </si>
  <si>
    <t>C: coque</t>
  </si>
  <si>
    <t>B: bacille</t>
  </si>
  <si>
    <t>Résultats GREEN EDGE – Bactéries infectées virus (MET)</t>
  </si>
  <si>
    <t>% bact infectées</t>
  </si>
  <si>
    <t>Burt size moy</t>
  </si>
  <si>
    <t>2ème envoi ech. prioritaire</t>
  </si>
  <si>
    <t>2ème envoi ech. non prioritaire</t>
  </si>
  <si>
    <t>GE-4 st 300 surf</t>
  </si>
  <si>
    <t>11, 62, 7, 30, 100</t>
  </si>
  <si>
    <t>C, b, c, c, c</t>
  </si>
  <si>
    <t>GE-11 st 512 surf</t>
  </si>
  <si>
    <t>impossible trop de MO</t>
  </si>
  <si>
    <t>GE-6</t>
  </si>
  <si>
    <t>13, 7, 56, 30, 29</t>
  </si>
  <si>
    <t>b, c, c, c, c</t>
  </si>
  <si>
    <t>GE-5 st 300 120m</t>
  </si>
  <si>
    <t>GE-12 st612 BCM</t>
  </si>
  <si>
    <t>14, 6, 5, 9</t>
  </si>
  <si>
    <t>10, 25, 7, 7, 9, 8, 14, 8, 12, 40</t>
  </si>
  <si>
    <t>c, c, c, c, c, c, c, b, b, c</t>
  </si>
  <si>
    <t>GE-IC 151 sample 3</t>
  </si>
  <si>
    <t>b</t>
  </si>
  <si>
    <t>GE-IC 615 30m</t>
  </si>
  <si>
    <t>GE-15 G615 surf</t>
  </si>
  <si>
    <t>53, 50</t>
  </si>
  <si>
    <t xml:space="preserve">c, c </t>
  </si>
  <si>
    <t>GE-7</t>
  </si>
  <si>
    <t>44, 17</t>
  </si>
  <si>
    <t>b, b</t>
  </si>
  <si>
    <t>137-3</t>
  </si>
  <si>
    <t>c</t>
  </si>
  <si>
    <t>J165 sample 3</t>
  </si>
  <si>
    <t xml:space="preserve">11, 5 </t>
  </si>
  <si>
    <t>c, b, c, c</t>
  </si>
  <si>
    <t>surf st G 307 16/06/16 G3</t>
  </si>
  <si>
    <t>FVIC</t>
  </si>
  <si>
    <t>2. Campagne Admunsen 2016</t>
  </si>
  <si>
    <t>1. Camp de glace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</si>
</sst>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2"/>
      <color theme="1"/>
      <name val="Calibri"/>
      <family val="2"/>
      <scheme val="minor"/>
    </font>
    <font>
      <b/>
      <sz val="14"/>
      <color theme="1"/>
      <name val="Arial"/>
    </font>
    <font>
      <sz val="12"/>
      <color theme="1"/>
      <name val="Arial"/>
    </font>
    <font>
      <sz val="11"/>
      <color theme="1"/>
      <name val="Arial"/>
    </font>
    <font>
      <b/>
      <sz val="12"/>
      <color theme="1"/>
      <name val="Arial"/>
    </font>
    <font>
      <b/>
      <sz val="11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/>
    <xf numFmtId="0" fontId="2" fillId="0" borderId="2" xfId="0" applyFont="1" applyBorder="1"/>
    <xf numFmtId="0" fontId="3" fillId="4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2" fillId="0" borderId="3" xfId="0" applyFont="1" applyBorder="1"/>
    <xf numFmtId="0" fontId="4" fillId="0" borderId="1" xfId="0" applyFont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3" xfId="0" applyFont="1" applyBorder="1"/>
    <xf numFmtId="0" fontId="4" fillId="0" borderId="14" xfId="0" applyFont="1" applyBorder="1" applyAlignment="1">
      <alignment horizontal="center"/>
    </xf>
    <xf numFmtId="0" fontId="2" fillId="0" borderId="15" xfId="0" applyFont="1" applyBorder="1"/>
    <xf numFmtId="0" fontId="4" fillId="0" borderId="17" xfId="0" applyFont="1" applyBorder="1" applyAlignment="1">
      <alignment horizontal="center"/>
    </xf>
    <xf numFmtId="15" fontId="4" fillId="0" borderId="16" xfId="0" applyNumberFormat="1" applyFont="1" applyBorder="1" applyAlignment="1">
      <alignment horizontal="center"/>
    </xf>
    <xf numFmtId="15" fontId="4" fillId="0" borderId="18" xfId="0" applyNumberFormat="1" applyFont="1" applyBorder="1" applyAlignment="1">
      <alignment horizontal="center"/>
    </xf>
    <xf numFmtId="0" fontId="4" fillId="0" borderId="10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64" fontId="0" fillId="0" borderId="0" xfId="0" applyNumberFormat="1"/>
    <xf numFmtId="164" fontId="4" fillId="0" borderId="14" xfId="0" applyNumberFormat="1" applyFont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workbookViewId="0">
      <selection activeCell="H10" sqref="H10"/>
    </sheetView>
  </sheetViews>
  <sheetFormatPr baseColWidth="10" defaultRowHeight="16" x14ac:dyDescent="0.2"/>
  <cols>
    <col min="1" max="1" width="24.6640625" style="2" customWidth="1"/>
    <col min="2" max="2" width="23.6640625" style="2" customWidth="1"/>
    <col min="3" max="3" width="29.1640625" style="2" customWidth="1"/>
    <col min="4" max="4" width="35.1640625" style="2" customWidth="1"/>
    <col min="5" max="8" width="10.83203125" style="2"/>
  </cols>
  <sheetData>
    <row r="1" spans="1:5" ht="18" x14ac:dyDescent="0.2">
      <c r="A1" s="1" t="s">
        <v>34</v>
      </c>
    </row>
    <row r="2" spans="1:5" ht="19" thickBot="1" x14ac:dyDescent="0.25">
      <c r="A2" s="1"/>
    </row>
    <row r="3" spans="1:5" x14ac:dyDescent="0.2">
      <c r="A3" s="29"/>
      <c r="B3" s="32" t="s">
        <v>28</v>
      </c>
      <c r="C3" s="32" t="s">
        <v>48</v>
      </c>
      <c r="D3" s="30" t="s">
        <v>49</v>
      </c>
      <c r="E3" s="3"/>
    </row>
    <row r="4" spans="1:5" ht="17" thickBot="1" x14ac:dyDescent="0.25">
      <c r="A4" s="31"/>
      <c r="B4" s="34">
        <v>42759</v>
      </c>
      <c r="C4" s="33">
        <v>42858</v>
      </c>
      <c r="D4" s="33">
        <v>42858</v>
      </c>
      <c r="E4" s="3"/>
    </row>
    <row r="5" spans="1:5" x14ac:dyDescent="0.2">
      <c r="A5" s="24" t="s">
        <v>0</v>
      </c>
      <c r="B5" s="25"/>
      <c r="C5" s="25"/>
      <c r="D5" s="26"/>
      <c r="E5" s="3"/>
    </row>
    <row r="6" spans="1:5" x14ac:dyDescent="0.2">
      <c r="A6" s="5"/>
      <c r="B6" s="13"/>
      <c r="C6" s="13"/>
      <c r="D6" s="20"/>
      <c r="E6" s="3"/>
    </row>
    <row r="7" spans="1:5" x14ac:dyDescent="0.2">
      <c r="A7" s="4" t="s">
        <v>1</v>
      </c>
      <c r="B7" s="13"/>
      <c r="C7" s="13"/>
      <c r="D7" s="20"/>
      <c r="E7" s="3"/>
    </row>
    <row r="8" spans="1:5" x14ac:dyDescent="0.2">
      <c r="A8" s="6" t="s">
        <v>2</v>
      </c>
      <c r="B8" s="14"/>
      <c r="C8" s="14"/>
      <c r="D8" s="21"/>
      <c r="E8" s="3"/>
    </row>
    <row r="9" spans="1:5" x14ac:dyDescent="0.2">
      <c r="A9" s="6" t="s">
        <v>3</v>
      </c>
      <c r="B9" s="14"/>
      <c r="C9" s="14"/>
      <c r="D9" s="21"/>
      <c r="E9" s="3"/>
    </row>
    <row r="10" spans="1:5" x14ac:dyDescent="0.2">
      <c r="A10" s="6" t="s">
        <v>4</v>
      </c>
      <c r="B10" s="14"/>
      <c r="C10" s="14"/>
      <c r="D10" s="21"/>
      <c r="E10" s="3"/>
    </row>
    <row r="11" spans="1:5" x14ac:dyDescent="0.2">
      <c r="A11" s="7" t="s">
        <v>5</v>
      </c>
      <c r="B11" s="15" t="s">
        <v>36</v>
      </c>
      <c r="C11" s="13"/>
      <c r="D11" s="20"/>
      <c r="E11" s="3"/>
    </row>
    <row r="12" spans="1:5" x14ac:dyDescent="0.2">
      <c r="A12" s="6" t="s">
        <v>6</v>
      </c>
      <c r="B12" s="14"/>
      <c r="C12" s="14"/>
      <c r="D12" s="21"/>
      <c r="E12" s="3"/>
    </row>
    <row r="13" spans="1:5" x14ac:dyDescent="0.2">
      <c r="A13" s="6" t="s">
        <v>7</v>
      </c>
      <c r="B13" s="14"/>
      <c r="C13" s="14"/>
      <c r="D13" s="21"/>
      <c r="E13" s="3"/>
    </row>
    <row r="14" spans="1:5" x14ac:dyDescent="0.2">
      <c r="A14" s="6" t="s">
        <v>8</v>
      </c>
      <c r="B14" s="14"/>
      <c r="C14" s="14"/>
      <c r="D14" s="21"/>
      <c r="E14" s="3"/>
    </row>
    <row r="15" spans="1:5" x14ac:dyDescent="0.2">
      <c r="A15" s="5"/>
      <c r="B15" s="13"/>
      <c r="C15" s="13"/>
      <c r="D15" s="20"/>
      <c r="E15" s="3"/>
    </row>
    <row r="16" spans="1:5" x14ac:dyDescent="0.2">
      <c r="A16" s="8" t="s">
        <v>9</v>
      </c>
      <c r="B16" s="13"/>
      <c r="C16" s="13"/>
      <c r="D16" s="20"/>
      <c r="E16" s="3"/>
    </row>
    <row r="17" spans="1:5" x14ac:dyDescent="0.2">
      <c r="A17" s="6" t="s">
        <v>10</v>
      </c>
      <c r="B17" s="14"/>
      <c r="C17" s="14"/>
      <c r="D17" s="21"/>
      <c r="E17" s="3"/>
    </row>
    <row r="18" spans="1:5" x14ac:dyDescent="0.2">
      <c r="A18" s="9" t="s">
        <v>11</v>
      </c>
      <c r="B18" s="16"/>
      <c r="C18" s="16"/>
      <c r="D18" s="20"/>
      <c r="E18" s="3"/>
    </row>
    <row r="19" spans="1:5" x14ac:dyDescent="0.2">
      <c r="A19" s="6" t="s">
        <v>27</v>
      </c>
      <c r="B19" s="14"/>
      <c r="C19" s="14"/>
      <c r="D19" s="21"/>
      <c r="E19" s="3"/>
    </row>
    <row r="20" spans="1:5" x14ac:dyDescent="0.2">
      <c r="A20" s="9" t="s">
        <v>12</v>
      </c>
      <c r="B20" s="16"/>
      <c r="C20" s="16"/>
      <c r="D20" s="20"/>
      <c r="E20" s="3"/>
    </row>
    <row r="21" spans="1:5" x14ac:dyDescent="0.2">
      <c r="A21" s="6" t="s">
        <v>13</v>
      </c>
      <c r="B21" s="14"/>
      <c r="C21" s="14"/>
      <c r="D21" s="21"/>
      <c r="E21" s="3"/>
    </row>
    <row r="22" spans="1:5" x14ac:dyDescent="0.2">
      <c r="A22" s="9" t="s">
        <v>14</v>
      </c>
      <c r="B22" s="16"/>
      <c r="C22" s="16"/>
      <c r="D22" s="20"/>
      <c r="E22" s="3"/>
    </row>
    <row r="23" spans="1:5" x14ac:dyDescent="0.2">
      <c r="A23" s="5"/>
      <c r="B23" s="13"/>
      <c r="C23" s="13"/>
      <c r="D23" s="20"/>
      <c r="E23" s="3"/>
    </row>
    <row r="24" spans="1:5" ht="17" thickBot="1" x14ac:dyDescent="0.25">
      <c r="A24" s="10"/>
      <c r="B24" s="17"/>
      <c r="C24" s="17"/>
      <c r="D24" s="22"/>
      <c r="E24" s="3"/>
    </row>
    <row r="25" spans="1:5" x14ac:dyDescent="0.2">
      <c r="A25" s="11" t="s">
        <v>15</v>
      </c>
      <c r="B25" s="18"/>
      <c r="C25" s="18"/>
      <c r="D25" s="23"/>
      <c r="E25" s="3"/>
    </row>
    <row r="26" spans="1:5" x14ac:dyDescent="0.2">
      <c r="A26" s="35"/>
      <c r="B26" s="25"/>
      <c r="C26" s="25"/>
      <c r="D26" s="26"/>
      <c r="E26" s="3"/>
    </row>
    <row r="27" spans="1:5" x14ac:dyDescent="0.2">
      <c r="A27" s="36" t="s">
        <v>9</v>
      </c>
      <c r="B27" s="13"/>
      <c r="C27" s="13"/>
      <c r="D27" s="20"/>
      <c r="E27" s="3"/>
    </row>
    <row r="28" spans="1:5" x14ac:dyDescent="0.2">
      <c r="A28" s="6" t="s">
        <v>30</v>
      </c>
      <c r="B28" s="14"/>
      <c r="C28" s="14"/>
      <c r="D28" s="21"/>
      <c r="E28" s="3"/>
    </row>
    <row r="29" spans="1:5" x14ac:dyDescent="0.2">
      <c r="A29" s="6" t="s">
        <v>31</v>
      </c>
      <c r="B29" s="14"/>
      <c r="C29" s="14"/>
      <c r="D29" s="21"/>
      <c r="E29" s="3"/>
    </row>
    <row r="30" spans="1:5" x14ac:dyDescent="0.2">
      <c r="A30" s="9" t="s">
        <v>29</v>
      </c>
      <c r="B30" s="16"/>
      <c r="C30" s="16"/>
      <c r="D30" s="20"/>
      <c r="E30" s="3"/>
    </row>
    <row r="31" spans="1:5" x14ac:dyDescent="0.2">
      <c r="A31" s="9" t="s">
        <v>16</v>
      </c>
      <c r="B31" s="16"/>
      <c r="C31" s="16"/>
      <c r="D31" s="20"/>
      <c r="E31" s="3"/>
    </row>
    <row r="32" spans="1:5" x14ac:dyDescent="0.2">
      <c r="A32" s="9" t="s">
        <v>17</v>
      </c>
      <c r="B32" s="16"/>
      <c r="C32" s="16"/>
      <c r="D32" s="20"/>
      <c r="E32" s="3"/>
    </row>
    <row r="33" spans="1:5" x14ac:dyDescent="0.2">
      <c r="A33" s="9" t="s">
        <v>32</v>
      </c>
      <c r="B33" s="16"/>
      <c r="C33" s="16"/>
      <c r="D33" s="20"/>
      <c r="E33" s="3"/>
    </row>
    <row r="34" spans="1:5" x14ac:dyDescent="0.2">
      <c r="A34" s="9" t="s">
        <v>33</v>
      </c>
      <c r="B34" s="16"/>
      <c r="C34" s="16"/>
      <c r="D34" s="20"/>
      <c r="E34" s="3"/>
    </row>
    <row r="35" spans="1:5" x14ac:dyDescent="0.2">
      <c r="A35" s="6" t="s">
        <v>18</v>
      </c>
      <c r="B35" s="14"/>
      <c r="C35" s="14"/>
      <c r="D35" s="21"/>
      <c r="E35" s="3"/>
    </row>
    <row r="36" spans="1:5" x14ac:dyDescent="0.2">
      <c r="A36" s="7" t="s">
        <v>19</v>
      </c>
      <c r="B36" s="15" t="s">
        <v>35</v>
      </c>
      <c r="C36" s="13"/>
      <c r="D36" s="20"/>
      <c r="E36" s="3"/>
    </row>
    <row r="37" spans="1:5" x14ac:dyDescent="0.2">
      <c r="A37" s="9" t="s">
        <v>20</v>
      </c>
      <c r="B37" s="16"/>
      <c r="C37" s="16"/>
      <c r="D37" s="20"/>
      <c r="E37" s="3"/>
    </row>
    <row r="38" spans="1:5" x14ac:dyDescent="0.2">
      <c r="A38" s="9" t="s">
        <v>21</v>
      </c>
      <c r="B38" s="16"/>
      <c r="C38" s="16"/>
      <c r="D38" s="20"/>
      <c r="E38" s="3"/>
    </row>
    <row r="39" spans="1:5" x14ac:dyDescent="0.2">
      <c r="A39" s="6" t="s">
        <v>22</v>
      </c>
      <c r="B39" s="14"/>
      <c r="C39" s="14"/>
      <c r="D39" s="21"/>
      <c r="E39" s="3"/>
    </row>
    <row r="40" spans="1:5" x14ac:dyDescent="0.2">
      <c r="A40" s="6" t="s">
        <v>23</v>
      </c>
      <c r="B40" s="14"/>
      <c r="C40" s="14"/>
      <c r="D40" s="21"/>
      <c r="E40" s="3"/>
    </row>
    <row r="41" spans="1:5" x14ac:dyDescent="0.2">
      <c r="A41" s="9" t="s">
        <v>24</v>
      </c>
      <c r="B41" s="16"/>
      <c r="C41" s="28"/>
      <c r="D41" s="20"/>
      <c r="E41" s="3"/>
    </row>
    <row r="42" spans="1:5" x14ac:dyDescent="0.2">
      <c r="A42" s="9" t="s">
        <v>25</v>
      </c>
      <c r="B42" s="16"/>
      <c r="C42" s="16"/>
      <c r="D42" s="20"/>
      <c r="E42" s="3"/>
    </row>
    <row r="43" spans="1:5" ht="17" thickBot="1" x14ac:dyDescent="0.25">
      <c r="A43" s="12" t="s">
        <v>26</v>
      </c>
      <c r="B43" s="19"/>
      <c r="C43" s="19"/>
      <c r="D43" s="27"/>
      <c r="E43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tabSelected="1" workbookViewId="0">
      <selection activeCell="C12" sqref="C12"/>
    </sheetView>
  </sheetViews>
  <sheetFormatPr baseColWidth="10" defaultRowHeight="16" x14ac:dyDescent="0.2"/>
  <cols>
    <col min="1" max="1" width="19" customWidth="1"/>
    <col min="2" max="2" width="21.5" customWidth="1"/>
    <col min="3" max="3" width="19" customWidth="1"/>
    <col min="4" max="4" width="28.1640625" customWidth="1"/>
    <col min="5" max="5" width="23.1640625" customWidth="1"/>
    <col min="6" max="6" width="19" style="37" customWidth="1"/>
    <col min="7" max="7" width="19" customWidth="1"/>
    <col min="8" max="8" width="31" customWidth="1"/>
    <col min="9" max="9" width="14.1640625" customWidth="1"/>
  </cols>
  <sheetData>
    <row r="1" spans="1:9" ht="18" x14ac:dyDescent="0.2">
      <c r="A1" s="1" t="s">
        <v>45</v>
      </c>
    </row>
    <row r="3" spans="1:9" ht="17" thickBot="1" x14ac:dyDescent="0.25"/>
    <row r="4" spans="1:9" x14ac:dyDescent="0.2">
      <c r="A4" s="29"/>
      <c r="B4" s="32" t="s">
        <v>37</v>
      </c>
      <c r="C4" s="32" t="s">
        <v>38</v>
      </c>
      <c r="D4" s="30" t="s">
        <v>39</v>
      </c>
      <c r="E4" s="30" t="s">
        <v>41</v>
      </c>
      <c r="F4" s="38" t="s">
        <v>46</v>
      </c>
      <c r="G4" s="30" t="s">
        <v>47</v>
      </c>
      <c r="I4" s="55"/>
    </row>
    <row r="5" spans="1:9" ht="17" thickBot="1" x14ac:dyDescent="0.25">
      <c r="A5" s="31"/>
      <c r="B5" s="34"/>
      <c r="C5" s="33"/>
      <c r="D5" s="33"/>
      <c r="E5" s="33"/>
      <c r="F5" s="39" t="s">
        <v>78</v>
      </c>
      <c r="G5" s="33"/>
    </row>
    <row r="6" spans="1:9" x14ac:dyDescent="0.2">
      <c r="A6" s="24" t="s">
        <v>80</v>
      </c>
      <c r="B6" s="25"/>
      <c r="C6" s="25"/>
      <c r="D6" s="26"/>
      <c r="E6" s="26"/>
      <c r="F6" s="40"/>
      <c r="G6" s="26"/>
    </row>
    <row r="7" spans="1:9" x14ac:dyDescent="0.2">
      <c r="A7" s="5"/>
      <c r="B7" s="13"/>
      <c r="C7" s="13"/>
      <c r="D7" s="20"/>
      <c r="E7" s="20"/>
      <c r="F7" s="41"/>
      <c r="G7" s="20"/>
    </row>
    <row r="8" spans="1:9" x14ac:dyDescent="0.2">
      <c r="A8" s="4" t="s">
        <v>1</v>
      </c>
      <c r="B8" s="13"/>
      <c r="C8" s="13"/>
      <c r="D8" s="20"/>
      <c r="E8" s="20"/>
      <c r="F8" s="41"/>
      <c r="G8" s="20"/>
    </row>
    <row r="9" spans="1:9" x14ac:dyDescent="0.2">
      <c r="A9" s="44" t="s">
        <v>2</v>
      </c>
      <c r="B9" s="45"/>
      <c r="C9" s="45"/>
      <c r="D9" s="46"/>
      <c r="E9" s="46"/>
      <c r="F9" s="47"/>
      <c r="G9" s="46"/>
    </row>
    <row r="10" spans="1:9" x14ac:dyDescent="0.2">
      <c r="A10" s="44" t="s">
        <v>3</v>
      </c>
      <c r="B10" s="45"/>
      <c r="C10" s="45"/>
      <c r="D10" s="46"/>
      <c r="E10" s="46"/>
      <c r="F10" s="47"/>
      <c r="G10" s="46"/>
    </row>
    <row r="11" spans="1:9" x14ac:dyDescent="0.2">
      <c r="A11" s="44" t="s">
        <v>4</v>
      </c>
      <c r="B11" s="45"/>
      <c r="C11" s="45"/>
      <c r="D11" s="46"/>
      <c r="E11" s="46"/>
      <c r="F11" s="47"/>
      <c r="G11" s="46"/>
    </row>
    <row r="12" spans="1:9" x14ac:dyDescent="0.2">
      <c r="A12" s="7" t="s">
        <v>5</v>
      </c>
      <c r="B12" s="15" t="s">
        <v>36</v>
      </c>
      <c r="C12" s="15"/>
      <c r="D12" s="48"/>
      <c r="E12" s="48"/>
      <c r="F12" s="49"/>
      <c r="G12" s="48"/>
    </row>
    <row r="13" spans="1:9" x14ac:dyDescent="0.2">
      <c r="A13" s="44" t="s">
        <v>6</v>
      </c>
      <c r="B13" s="45"/>
      <c r="C13" s="45"/>
      <c r="D13" s="46"/>
      <c r="E13" s="46"/>
      <c r="F13" s="47"/>
      <c r="G13" s="46"/>
    </row>
    <row r="14" spans="1:9" x14ac:dyDescent="0.2">
      <c r="A14" s="44" t="s">
        <v>7</v>
      </c>
      <c r="B14" s="45"/>
      <c r="C14" s="45"/>
      <c r="D14" s="46"/>
      <c r="E14" s="46"/>
      <c r="F14" s="47"/>
      <c r="G14" s="46"/>
    </row>
    <row r="15" spans="1:9" x14ac:dyDescent="0.2">
      <c r="A15" s="44" t="s">
        <v>8</v>
      </c>
      <c r="B15" s="45"/>
      <c r="C15" s="45"/>
      <c r="D15" s="46"/>
      <c r="E15" s="46"/>
      <c r="F15" s="47"/>
      <c r="G15" s="46"/>
    </row>
    <row r="16" spans="1:9" x14ac:dyDescent="0.2">
      <c r="A16" s="5"/>
      <c r="B16" s="13"/>
      <c r="C16" s="13"/>
      <c r="D16" s="20"/>
      <c r="E16" s="20"/>
      <c r="F16" s="41"/>
      <c r="G16" s="20"/>
    </row>
    <row r="17" spans="1:8" x14ac:dyDescent="0.2">
      <c r="A17" s="8" t="s">
        <v>9</v>
      </c>
      <c r="B17" s="13"/>
      <c r="C17" s="13"/>
      <c r="D17" s="20"/>
      <c r="E17" s="20"/>
      <c r="F17" s="41"/>
      <c r="G17" s="20"/>
    </row>
    <row r="18" spans="1:8" x14ac:dyDescent="0.2">
      <c r="A18" s="44" t="s">
        <v>10</v>
      </c>
      <c r="B18" s="45"/>
      <c r="C18" s="45"/>
      <c r="D18" s="46"/>
      <c r="E18" s="46"/>
      <c r="F18" s="47"/>
      <c r="G18" s="46"/>
    </row>
    <row r="19" spans="1:8" x14ac:dyDescent="0.2">
      <c r="A19" s="7" t="s">
        <v>11</v>
      </c>
      <c r="B19" s="15">
        <v>359</v>
      </c>
      <c r="C19" s="15">
        <v>1</v>
      </c>
      <c r="D19" s="48">
        <v>11</v>
      </c>
      <c r="E19" s="48" t="s">
        <v>73</v>
      </c>
      <c r="F19" s="49">
        <f>C19/B19</f>
        <v>2.7855153203342618E-3</v>
      </c>
      <c r="G19" s="48">
        <v>11</v>
      </c>
      <c r="H19" t="s">
        <v>72</v>
      </c>
    </row>
    <row r="20" spans="1:8" x14ac:dyDescent="0.2">
      <c r="A20" s="44" t="s">
        <v>27</v>
      </c>
      <c r="B20" s="45"/>
      <c r="C20" s="45"/>
      <c r="D20" s="46"/>
      <c r="E20" s="46"/>
      <c r="F20" s="47"/>
      <c r="G20" s="46"/>
    </row>
    <row r="21" spans="1:8" x14ac:dyDescent="0.2">
      <c r="A21" s="7" t="s">
        <v>12</v>
      </c>
      <c r="B21" s="15">
        <v>301</v>
      </c>
      <c r="C21" s="15">
        <v>1</v>
      </c>
      <c r="D21" s="48">
        <v>15</v>
      </c>
      <c r="E21" s="48" t="s">
        <v>64</v>
      </c>
      <c r="F21" s="49">
        <f>C21/B21</f>
        <v>3.3222591362126247E-3</v>
      </c>
      <c r="G21" s="48">
        <v>15</v>
      </c>
      <c r="H21" t="s">
        <v>63</v>
      </c>
    </row>
    <row r="22" spans="1:8" x14ac:dyDescent="0.2">
      <c r="A22" s="44" t="s">
        <v>13</v>
      </c>
      <c r="B22" s="45"/>
      <c r="C22" s="45"/>
      <c r="D22" s="46"/>
      <c r="E22" s="46"/>
      <c r="F22" s="47"/>
      <c r="G22" s="46"/>
    </row>
    <row r="23" spans="1:8" x14ac:dyDescent="0.2">
      <c r="A23" s="7" t="s">
        <v>14</v>
      </c>
      <c r="B23" s="15">
        <v>353</v>
      </c>
      <c r="C23" s="15">
        <v>2</v>
      </c>
      <c r="D23" s="48" t="s">
        <v>75</v>
      </c>
      <c r="E23" s="48" t="s">
        <v>71</v>
      </c>
      <c r="F23" s="49">
        <f>C23/B23</f>
        <v>5.6657223796033997E-3</v>
      </c>
      <c r="G23" s="48">
        <f>AVERAGE(11,5)</f>
        <v>8</v>
      </c>
      <c r="H23" t="s">
        <v>74</v>
      </c>
    </row>
    <row r="24" spans="1:8" x14ac:dyDescent="0.2">
      <c r="A24" s="5"/>
      <c r="B24" s="13"/>
      <c r="C24" s="13"/>
      <c r="D24" s="20"/>
      <c r="E24" s="20"/>
      <c r="F24" s="41"/>
      <c r="G24" s="20"/>
    </row>
    <row r="25" spans="1:8" ht="17" thickBot="1" x14ac:dyDescent="0.25">
      <c r="A25" s="10"/>
      <c r="B25" s="17"/>
      <c r="C25" s="17"/>
      <c r="D25" s="22"/>
      <c r="E25" s="22"/>
      <c r="F25" s="42"/>
      <c r="G25" s="22"/>
    </row>
    <row r="26" spans="1:8" x14ac:dyDescent="0.2">
      <c r="A26" s="11" t="s">
        <v>79</v>
      </c>
      <c r="B26" s="18"/>
      <c r="C26" s="18"/>
      <c r="D26" s="23"/>
      <c r="E26" s="23"/>
      <c r="F26" s="43"/>
      <c r="G26" s="23"/>
    </row>
    <row r="27" spans="1:8" x14ac:dyDescent="0.2">
      <c r="A27" s="35"/>
      <c r="B27" s="25"/>
      <c r="C27" s="25"/>
      <c r="D27" s="26"/>
      <c r="E27" s="26"/>
      <c r="F27" s="40"/>
      <c r="G27" s="26"/>
    </row>
    <row r="28" spans="1:8" x14ac:dyDescent="0.2">
      <c r="A28" s="36" t="s">
        <v>9</v>
      </c>
      <c r="B28" s="13"/>
      <c r="C28" s="13"/>
      <c r="D28" s="20"/>
      <c r="E28" s="20"/>
      <c r="F28" s="41"/>
      <c r="G28" s="20"/>
    </row>
    <row r="29" spans="1:8" x14ac:dyDescent="0.2">
      <c r="A29" s="44" t="s">
        <v>30</v>
      </c>
      <c r="B29" s="45"/>
      <c r="C29" s="45"/>
      <c r="D29" s="46"/>
      <c r="E29" s="46"/>
      <c r="F29" s="47"/>
      <c r="G29" s="46"/>
    </row>
    <row r="30" spans="1:8" x14ac:dyDescent="0.2">
      <c r="A30" s="44" t="s">
        <v>31</v>
      </c>
      <c r="B30" s="45"/>
      <c r="C30" s="45"/>
      <c r="D30" s="46"/>
      <c r="E30" s="46"/>
      <c r="F30" s="47"/>
      <c r="G30" s="46"/>
    </row>
    <row r="31" spans="1:8" x14ac:dyDescent="0.2">
      <c r="A31" s="7" t="s">
        <v>29</v>
      </c>
      <c r="B31" s="15">
        <v>348</v>
      </c>
      <c r="C31" s="15">
        <v>10</v>
      </c>
      <c r="D31" s="48" t="s">
        <v>61</v>
      </c>
      <c r="E31" s="48" t="s">
        <v>62</v>
      </c>
      <c r="F31" s="49">
        <f>C31/B31</f>
        <v>2.8735632183908046E-2</v>
      </c>
      <c r="G31" s="48">
        <f>(10+25+7+7+9+8+14+8+12+40)/10</f>
        <v>14</v>
      </c>
      <c r="H31" t="s">
        <v>77</v>
      </c>
    </row>
    <row r="32" spans="1:8" x14ac:dyDescent="0.2">
      <c r="A32" s="7" t="s">
        <v>16</v>
      </c>
      <c r="B32" s="15">
        <v>315</v>
      </c>
      <c r="C32" s="15">
        <v>5</v>
      </c>
      <c r="D32" s="48" t="s">
        <v>51</v>
      </c>
      <c r="E32" s="48" t="s">
        <v>52</v>
      </c>
      <c r="F32" s="49">
        <f>C32/B32</f>
        <v>1.5873015873015872E-2</v>
      </c>
      <c r="G32" s="48">
        <f>(11+62+7+30+100)/5</f>
        <v>42</v>
      </c>
      <c r="H32" t="s">
        <v>50</v>
      </c>
    </row>
    <row r="33" spans="1:8" x14ac:dyDescent="0.2">
      <c r="A33" s="7" t="s">
        <v>17</v>
      </c>
      <c r="B33" s="15">
        <v>300</v>
      </c>
      <c r="C33" s="15">
        <v>0</v>
      </c>
      <c r="D33" s="48"/>
      <c r="E33" s="48"/>
      <c r="F33" s="49">
        <f>C33/B33</f>
        <v>0</v>
      </c>
      <c r="G33" s="48"/>
      <c r="H33" t="s">
        <v>58</v>
      </c>
    </row>
    <row r="34" spans="1:8" x14ac:dyDescent="0.2">
      <c r="A34" s="7" t="s">
        <v>32</v>
      </c>
      <c r="B34" s="15">
        <v>362</v>
      </c>
      <c r="C34" s="15">
        <v>5</v>
      </c>
      <c r="D34" s="48" t="s">
        <v>56</v>
      </c>
      <c r="E34" s="48" t="s">
        <v>57</v>
      </c>
      <c r="F34" s="49">
        <f>C34/B34</f>
        <v>1.3812154696132596E-2</v>
      </c>
      <c r="G34" s="48">
        <f>(13+7+56+30+29)/5</f>
        <v>27</v>
      </c>
      <c r="H34" t="s">
        <v>55</v>
      </c>
    </row>
    <row r="35" spans="1:8" x14ac:dyDescent="0.2">
      <c r="A35" s="7" t="s">
        <v>33</v>
      </c>
      <c r="B35" s="15">
        <v>400</v>
      </c>
      <c r="C35" s="15">
        <v>2</v>
      </c>
      <c r="D35" s="48" t="s">
        <v>70</v>
      </c>
      <c r="E35" s="48" t="s">
        <v>71</v>
      </c>
      <c r="F35" s="49">
        <f>C35/B35</f>
        <v>5.0000000000000001E-3</v>
      </c>
      <c r="G35" s="48">
        <f>AVERAGE(44,17)</f>
        <v>30.5</v>
      </c>
      <c r="H35" t="s">
        <v>69</v>
      </c>
    </row>
    <row r="36" spans="1:8" x14ac:dyDescent="0.2">
      <c r="A36" s="44" t="s">
        <v>18</v>
      </c>
      <c r="B36" s="45"/>
      <c r="C36" s="45"/>
      <c r="D36" s="46"/>
      <c r="E36" s="46"/>
      <c r="F36" s="47"/>
      <c r="G36" s="46"/>
    </row>
    <row r="37" spans="1:8" x14ac:dyDescent="0.2">
      <c r="A37" s="7" t="s">
        <v>19</v>
      </c>
      <c r="B37" s="15">
        <v>267</v>
      </c>
      <c r="C37" s="15">
        <v>6</v>
      </c>
      <c r="D37" s="48" t="s">
        <v>40</v>
      </c>
      <c r="E37" s="48" t="s">
        <v>42</v>
      </c>
      <c r="F37" s="49">
        <f>C37/B37</f>
        <v>2.247191011235955E-2</v>
      </c>
      <c r="G37" s="48">
        <f>AVERAGE(17,26,11,7,9,8)</f>
        <v>13</v>
      </c>
    </row>
    <row r="38" spans="1:8" x14ac:dyDescent="0.2">
      <c r="A38" s="7" t="s">
        <v>20</v>
      </c>
      <c r="B38" s="15" t="s">
        <v>54</v>
      </c>
      <c r="C38" s="15"/>
      <c r="D38" s="48"/>
      <c r="E38" s="48"/>
      <c r="F38" s="49"/>
      <c r="G38" s="48"/>
      <c r="H38" t="s">
        <v>53</v>
      </c>
    </row>
    <row r="39" spans="1:8" x14ac:dyDescent="0.2">
      <c r="A39" s="7" t="s">
        <v>21</v>
      </c>
      <c r="B39" s="15">
        <v>416</v>
      </c>
      <c r="C39" s="15">
        <v>4</v>
      </c>
      <c r="D39" s="48" t="s">
        <v>60</v>
      </c>
      <c r="E39" s="48" t="s">
        <v>76</v>
      </c>
      <c r="F39" s="49">
        <f>C39/B39</f>
        <v>9.6153846153846159E-3</v>
      </c>
      <c r="G39" s="48">
        <f>(14+6+5+9)/4</f>
        <v>8.5</v>
      </c>
      <c r="H39" t="s">
        <v>59</v>
      </c>
    </row>
    <row r="40" spans="1:8" x14ac:dyDescent="0.2">
      <c r="A40" s="44" t="s">
        <v>22</v>
      </c>
      <c r="B40" s="45"/>
      <c r="C40" s="45"/>
      <c r="D40" s="46"/>
      <c r="E40" s="46"/>
      <c r="F40" s="47"/>
      <c r="G40" s="46"/>
    </row>
    <row r="41" spans="1:8" x14ac:dyDescent="0.2">
      <c r="A41" s="44" t="s">
        <v>23</v>
      </c>
      <c r="B41" s="45"/>
      <c r="C41" s="45"/>
      <c r="D41" s="46"/>
      <c r="E41" s="46"/>
      <c r="F41" s="47"/>
      <c r="G41" s="46"/>
    </row>
    <row r="42" spans="1:8" x14ac:dyDescent="0.2">
      <c r="A42" s="7" t="s">
        <v>24</v>
      </c>
      <c r="B42" s="15">
        <v>417</v>
      </c>
      <c r="C42" s="54">
        <v>2</v>
      </c>
      <c r="D42" s="48" t="s">
        <v>67</v>
      </c>
      <c r="E42" s="48" t="s">
        <v>68</v>
      </c>
      <c r="F42" s="49">
        <f>C42/B42</f>
        <v>4.7961630695443642E-3</v>
      </c>
      <c r="G42" s="48">
        <f>AVERAGE(53,50)</f>
        <v>51.5</v>
      </c>
      <c r="H42" t="s">
        <v>66</v>
      </c>
    </row>
    <row r="43" spans="1:8" x14ac:dyDescent="0.2">
      <c r="A43" s="7" t="s">
        <v>25</v>
      </c>
      <c r="B43" s="15">
        <v>350</v>
      </c>
      <c r="C43" s="15">
        <v>1</v>
      </c>
      <c r="D43" s="48">
        <v>36</v>
      </c>
      <c r="E43" s="48" t="s">
        <v>64</v>
      </c>
      <c r="F43" s="49">
        <f>C43/B43</f>
        <v>2.8571428571428571E-3</v>
      </c>
      <c r="G43" s="48">
        <v>36</v>
      </c>
      <c r="H43" t="s">
        <v>65</v>
      </c>
    </row>
    <row r="44" spans="1:8" ht="17" thickBot="1" x14ac:dyDescent="0.25">
      <c r="A44" s="50" t="s">
        <v>26</v>
      </c>
      <c r="B44" s="51"/>
      <c r="C44" s="51"/>
      <c r="D44" s="52"/>
      <c r="E44" s="52"/>
      <c r="F44" s="53"/>
      <c r="G44" s="52"/>
    </row>
    <row r="45" spans="1:8" x14ac:dyDescent="0.2">
      <c r="E45" t="s">
        <v>43</v>
      </c>
    </row>
    <row r="46" spans="1:8" x14ac:dyDescent="0.2">
      <c r="E46" t="s">
        <v>44</v>
      </c>
      <c r="F46" s="37">
        <f>AVERAGE(F19:F43)</f>
        <v>9.5779083536365172E-3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</vt:lpstr>
      <vt:lpstr>Résultats</vt:lpstr>
    </vt:vector>
  </TitlesOfParts>
  <Company>Université Paris6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 Joux</dc:creator>
  <cp:lastModifiedBy>Microsoft Office User</cp:lastModifiedBy>
  <dcterms:created xsi:type="dcterms:W3CDTF">2017-05-04T11:16:45Z</dcterms:created>
  <dcterms:modified xsi:type="dcterms:W3CDTF">2019-03-12T10:25:08Z</dcterms:modified>
</cp:coreProperties>
</file>