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4365" activeTab="0"/>
  </bookViews>
  <sheets>
    <sheet name="PB_lagon_ouinne" sheetId="1" r:id="rId1"/>
  </sheets>
  <externalReferences>
    <externalReference r:id="rId4"/>
  </externalReferences>
  <definedNames>
    <definedName name="AS">'[1]TdR in situ'!$B$3</definedName>
    <definedName name="Blanc">#REF!</definedName>
    <definedName name="BlancNuclepore">'[1]TdR in situ'!$H$2</definedName>
    <definedName name="Multiplicateur">'[1]TdR in situ'!$K$2</definedName>
  </definedNames>
  <calcPr fullCalcOnLoad="1"/>
</workbook>
</file>

<file path=xl/sharedStrings.xml><?xml version="1.0" encoding="utf-8"?>
<sst xmlns="http://schemas.openxmlformats.org/spreadsheetml/2006/main" count="30" uniqueCount="23">
  <si>
    <t>D4</t>
  </si>
  <si>
    <t>D5</t>
  </si>
  <si>
    <t>D6</t>
  </si>
  <si>
    <t>nMTdR/m2/h</t>
  </si>
  <si>
    <t>D4-1</t>
  </si>
  <si>
    <t>D4-2</t>
  </si>
  <si>
    <t>Lagon-Ouinné</t>
  </si>
  <si>
    <t>profondeur</t>
  </si>
  <si>
    <t>m</t>
  </si>
  <si>
    <t>Profondeur</t>
  </si>
  <si>
    <t>D9</t>
  </si>
  <si>
    <r>
      <t>Productions intégrées sur la colonne d'eau (nmolTdR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</si>
  <si>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moy. 0-30m</t>
  </si>
  <si>
    <t>Ouinné</t>
  </si>
  <si>
    <r>
      <t>D5</t>
    </r>
    <r>
      <rPr>
        <b/>
        <sz val="8"/>
        <rFont val="Comic Sans MS"/>
        <family val="4"/>
      </rPr>
      <t>(St.22)</t>
    </r>
  </si>
  <si>
    <r>
      <t xml:space="preserve">D6 </t>
    </r>
    <r>
      <rPr>
        <b/>
        <sz val="8"/>
        <rFont val="Comic Sans MS"/>
        <family val="4"/>
      </rPr>
      <t>(St.23)</t>
    </r>
  </si>
  <si>
    <r>
      <t xml:space="preserve">D4 </t>
    </r>
    <r>
      <rPr>
        <b/>
        <sz val="8"/>
        <rFont val="Comic Sans MS"/>
        <family val="4"/>
      </rPr>
      <t>(St.2)</t>
    </r>
  </si>
  <si>
    <r>
      <t xml:space="preserve">D4 </t>
    </r>
    <r>
      <rPr>
        <b/>
        <sz val="8"/>
        <rFont val="Comic Sans MS"/>
        <family val="4"/>
      </rPr>
      <t>(St.4)</t>
    </r>
  </si>
  <si>
    <r>
      <t xml:space="preserve">D9 </t>
    </r>
    <r>
      <rPr>
        <b/>
        <sz val="8"/>
        <rFont val="Comic Sans MS"/>
        <family val="4"/>
      </rPr>
      <t>(St.22)</t>
    </r>
  </si>
  <si>
    <r>
      <t>Assimilation de Thymidine en pMTdR h</t>
    </r>
    <r>
      <rPr>
        <vertAlign val="superscript"/>
        <sz val="10"/>
        <rFont val="Arial"/>
        <family val="2"/>
      </rPr>
      <t>-1</t>
    </r>
  </si>
  <si>
    <t>Prod bact. Intégrée</t>
  </si>
  <si>
    <t>5m</t>
  </si>
  <si>
    <t>20m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</si>
</sst>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"/>
    <numFmt numFmtId="180" formatCode="0.0000000000"/>
    <numFmt numFmtId="181" formatCode="0.00000000000"/>
    <numFmt numFmtId="182" formatCode="d/m/yy"/>
    <numFmt numFmtId="183" formatCode="mmm\-yyyy"/>
  </numFmts>
  <fonts count="14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sz val="8.75"/>
      <name val="Arial"/>
      <family val="0"/>
    </font>
    <font>
      <sz val="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mic Sans MS"/>
      <family val="4"/>
    </font>
    <font>
      <b/>
      <sz val="10"/>
      <name val="Arial"/>
      <family val="2"/>
    </font>
    <font>
      <b/>
      <sz val="10"/>
      <name val="Comic Sans MS"/>
      <family val="4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2" fontId="0" fillId="0" borderId="4" xfId="0" applyNumberFormat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12" fillId="0" borderId="6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0025"/>
          <c:y val="0.081"/>
          <c:w val="0.709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D4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PB_lagon_ouinne!$C$7:$C$12</c:f>
              <c:numCache/>
            </c:numRef>
          </c:xVal>
          <c:yVal>
            <c:numRef>
              <c:f>PB_lagon_ouinne!$B$7:$B$12</c:f>
              <c:numCache/>
            </c:numRef>
          </c:yVal>
          <c:smooth val="0"/>
        </c:ser>
        <c:ser>
          <c:idx val="1"/>
          <c:order val="1"/>
          <c:tx>
            <c:v>D4</c:v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PB_lagon_ouinne!$D$7:$D$12</c:f>
              <c:numCache/>
            </c:numRef>
          </c:xVal>
          <c:yVal>
            <c:numRef>
              <c:f>PB_lagon_ouinne!$B$7:$B$12</c:f>
              <c:numCache/>
            </c:numRef>
          </c:yVal>
          <c:smooth val="0"/>
        </c:ser>
        <c:ser>
          <c:idx val="2"/>
          <c:order val="2"/>
          <c:tx>
            <c:v>D5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PB_lagon_ouinne!$E$7:$E$12</c:f>
              <c:numCache/>
            </c:numRef>
          </c:xVal>
          <c:yVal>
            <c:numRef>
              <c:f>PB_lagon_ouinne!$B$7:$B$12</c:f>
              <c:numCache/>
            </c:numRef>
          </c:yVal>
          <c:smooth val="0"/>
        </c:ser>
        <c:ser>
          <c:idx val="3"/>
          <c:order val="3"/>
          <c:tx>
            <c:v>D6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PB_lagon_ouinne!$F$7:$F$12</c:f>
              <c:numCache/>
            </c:numRef>
          </c:xVal>
          <c:yVal>
            <c:numRef>
              <c:f>PB_lagon_ouinne!$B$7:$B$12</c:f>
              <c:numCache/>
            </c:numRef>
          </c:yVal>
          <c:smooth val="0"/>
        </c:ser>
        <c:ser>
          <c:idx val="4"/>
          <c:order val="4"/>
          <c:tx>
            <c:v>D9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PB_lagon_ouinne!$G$7:$G$12</c:f>
              <c:numCache/>
            </c:numRef>
          </c:xVal>
          <c:yVal>
            <c:numRef>
              <c:f>PB_lagon_ouinne!$B$7:$B$12</c:f>
              <c:numCache/>
            </c:numRef>
          </c:yVal>
          <c:smooth val="0"/>
        </c:ser>
        <c:axId val="14459046"/>
        <c:axId val="63022551"/>
      </c:scatterChart>
      <c:valAx>
        <c:axId val="14459046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(pMTdR/h)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crossBetween val="midCat"/>
        <c:dispUnits/>
        <c:majorUnit val="1"/>
        <c:minorUnit val="0.5"/>
      </c:valAx>
      <c:valAx>
        <c:axId val="6302255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590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75"/>
          <c:y val="0.391"/>
          <c:w val="0.1885"/>
          <c:h val="0.31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575"/>
          <c:y val="0.08575"/>
          <c:w val="0.9042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v>0-5m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PB_lagon_ouinne!$B$34:$B$37</c:f>
              <c:strCache/>
            </c:strRef>
          </c:cat>
          <c:val>
            <c:numRef>
              <c:f>PB_lagon_ouinne!$C$34:$C$37</c:f>
              <c:numCache/>
            </c:numRef>
          </c:val>
        </c:ser>
        <c:ser>
          <c:idx val="1"/>
          <c:order val="1"/>
          <c:tx>
            <c:v>0-20m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PB_lagon_ouinne!$B$34:$B$37</c:f>
              <c:strCache/>
            </c:strRef>
          </c:cat>
          <c:val>
            <c:numRef>
              <c:f>PB_lagon_ouinne!$D$34:$D$37</c:f>
              <c:numCache/>
            </c:numRef>
          </c:val>
        </c:ser>
        <c:axId val="30332048"/>
        <c:axId val="4552977"/>
      </c:barChart>
      <c:catAx>
        <c:axId val="3033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intégrée 0-5m/0-20m</a:t>
                </a:r>
              </a:p>
            </c:rich>
          </c:tx>
          <c:layout>
            <c:manualLayout>
              <c:xMode val="factor"/>
              <c:yMode val="factor"/>
              <c:x val="0.27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2977"/>
        <c:crosses val="autoZero"/>
        <c:auto val="1"/>
        <c:lblOffset val="100"/>
        <c:noMultiLvlLbl val="0"/>
      </c:catAx>
      <c:valAx>
        <c:axId val="455297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(nMTdR/m2/h)</a:t>
                </a:r>
              </a:p>
            </c:rich>
          </c:tx>
          <c:layout>
            <c:manualLayout>
              <c:xMode val="factor"/>
              <c:yMode val="factor"/>
              <c:x val="0.001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1</xdr:row>
      <xdr:rowOff>152400</xdr:rowOff>
    </xdr:from>
    <xdr:to>
      <xdr:col>13</xdr:col>
      <xdr:colOff>76200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6124575" y="342900"/>
        <a:ext cx="40671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16</xdr:row>
      <xdr:rowOff>66675</xdr:rowOff>
    </xdr:from>
    <xdr:to>
      <xdr:col>13</xdr:col>
      <xdr:colOff>57150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6115050" y="3114675"/>
        <a:ext cx="40576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diapalis\diapalis4\Production-bact&#233;rienne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ct-total"/>
      <sheetName val="TdR in situ"/>
    </sheetNames>
    <sheetDataSet>
      <sheetData sheetId="1">
        <row r="2">
          <cell r="H2">
            <v>225.17833333333337</v>
          </cell>
          <cell r="K2">
            <v>1.7797780609201495</v>
          </cell>
        </row>
        <row r="3">
          <cell r="B3">
            <v>51000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tabSelected="1" zoomScale="75" zoomScaleNormal="75" workbookViewId="0" topLeftCell="A1">
      <selection activeCell="A1" sqref="A1:IV16384"/>
    </sheetView>
  </sheetViews>
  <sheetFormatPr defaultColWidth="11.421875" defaultRowHeight="12.75"/>
  <cols>
    <col min="2" max="2" width="14.57421875" style="0" customWidth="1"/>
  </cols>
  <sheetData>
    <row r="1" spans="2:11" s="2" customFormat="1" ht="15" customHeight="1">
      <c r="B1" s="6" t="s">
        <v>6</v>
      </c>
      <c r="C1" s="7"/>
      <c r="D1" s="5"/>
      <c r="E1" s="3"/>
      <c r="F1" s="3"/>
      <c r="G1" s="3"/>
      <c r="H1" s="3"/>
      <c r="K1" s="8" t="s">
        <v>6</v>
      </c>
    </row>
    <row r="2" s="2" customFormat="1" ht="15" customHeight="1">
      <c r="H2" s="3"/>
    </row>
    <row r="3" spans="2:8" s="2" customFormat="1" ht="15" customHeight="1">
      <c r="B3" s="2" t="s">
        <v>19</v>
      </c>
      <c r="C3" s="3"/>
      <c r="D3" s="3"/>
      <c r="E3" s="3"/>
      <c r="F3" s="3"/>
      <c r="G3" s="3"/>
      <c r="H3" s="12"/>
    </row>
    <row r="4" s="2" customFormat="1" ht="15" customHeight="1">
      <c r="H4" s="3"/>
    </row>
    <row r="5" spans="2:14" s="13" customFormat="1" ht="15" customHeight="1">
      <c r="B5" s="25" t="s">
        <v>7</v>
      </c>
      <c r="C5" s="10" t="s">
        <v>16</v>
      </c>
      <c r="D5" s="10" t="s">
        <v>17</v>
      </c>
      <c r="E5" s="10" t="s">
        <v>14</v>
      </c>
      <c r="F5" s="10" t="s">
        <v>15</v>
      </c>
      <c r="G5" s="11" t="s">
        <v>18</v>
      </c>
      <c r="H5" s="2"/>
      <c r="I5" s="12"/>
      <c r="J5" s="12"/>
      <c r="K5" s="12"/>
      <c r="L5" s="15"/>
      <c r="M5" s="15"/>
      <c r="N5" s="15"/>
    </row>
    <row r="6" spans="2:11" s="2" customFormat="1" ht="15" customHeight="1" thickBot="1">
      <c r="B6" s="26" t="s">
        <v>8</v>
      </c>
      <c r="C6" s="1"/>
      <c r="D6" s="1"/>
      <c r="E6" s="1"/>
      <c r="F6" s="1"/>
      <c r="G6" s="14"/>
      <c r="I6" s="3"/>
      <c r="J6" s="18"/>
      <c r="K6" s="18"/>
    </row>
    <row r="7" spans="2:9" s="2" customFormat="1" ht="15" customHeight="1" thickTop="1">
      <c r="B7" s="27">
        <v>0</v>
      </c>
      <c r="C7" s="16">
        <v>2.2379643305511703</v>
      </c>
      <c r="D7" s="16">
        <v>2.5005431567291865</v>
      </c>
      <c r="E7" s="16">
        <v>0.6075387719351826</v>
      </c>
      <c r="F7" s="16">
        <v>0.516726632524456</v>
      </c>
      <c r="G7" s="17">
        <v>0.29192638688677763</v>
      </c>
      <c r="I7" s="3"/>
    </row>
    <row r="8" spans="2:11" s="2" customFormat="1" ht="15" customHeight="1">
      <c r="B8" s="27">
        <v>5</v>
      </c>
      <c r="C8" s="16">
        <v>1.9942184591181011</v>
      </c>
      <c r="D8" s="16">
        <v>2.3600039106235777</v>
      </c>
      <c r="E8" s="16">
        <v>1.8603864648862514</v>
      </c>
      <c r="F8" s="16">
        <v>0.44296319706120196</v>
      </c>
      <c r="G8" s="17">
        <v>0.27733917150367066</v>
      </c>
      <c r="I8" s="3"/>
      <c r="J8" s="18"/>
      <c r="K8" s="18"/>
    </row>
    <row r="9" spans="2:11" s="2" customFormat="1" ht="15" customHeight="1">
      <c r="B9" s="27">
        <v>10</v>
      </c>
      <c r="C9" s="16">
        <v>0.7048495228985703</v>
      </c>
      <c r="D9" s="16">
        <v>1.272922341906442</v>
      </c>
      <c r="E9" s="31">
        <f>AVERAGE(E8,E10)</f>
        <v>1.7222363665397082</v>
      </c>
      <c r="F9" s="16">
        <v>1.3185351951227273</v>
      </c>
      <c r="G9" s="17">
        <v>0.25009627362281706</v>
      </c>
      <c r="H9" s="3"/>
      <c r="I9" s="3"/>
      <c r="J9" s="18"/>
      <c r="K9" s="18"/>
    </row>
    <row r="10" spans="2:11" s="2" customFormat="1" ht="15" customHeight="1">
      <c r="B10" s="27">
        <v>15</v>
      </c>
      <c r="C10" s="16">
        <v>1.5007349217936041</v>
      </c>
      <c r="D10" s="16">
        <v>2.3645968428042656</v>
      </c>
      <c r="E10" s="16">
        <v>1.5840862681931651</v>
      </c>
      <c r="F10" s="16">
        <v>0.5212181234055829</v>
      </c>
      <c r="G10" s="17">
        <v>0.0516557038125522</v>
      </c>
      <c r="H10" s="3"/>
      <c r="I10" s="18"/>
      <c r="J10" s="18"/>
      <c r="K10" s="18"/>
    </row>
    <row r="11" spans="2:13" s="2" customFormat="1" ht="15" customHeight="1">
      <c r="B11" s="27">
        <v>20</v>
      </c>
      <c r="C11" s="16">
        <v>0.7858191310869693</v>
      </c>
      <c r="D11" s="16">
        <v>0.7880881648559124</v>
      </c>
      <c r="E11" s="16">
        <v>2.9548519210521524</v>
      </c>
      <c r="F11" s="16">
        <v>1.5287928417206293</v>
      </c>
      <c r="G11" s="17">
        <v>0.25552594331648815</v>
      </c>
      <c r="H11" s="3"/>
      <c r="I11" s="18"/>
      <c r="J11" s="18"/>
      <c r="K11" s="18"/>
      <c r="L11" s="18"/>
      <c r="M11" s="18"/>
    </row>
    <row r="12" spans="2:13" s="2" customFormat="1" ht="15" customHeight="1">
      <c r="B12" s="27">
        <v>30</v>
      </c>
      <c r="C12" s="16">
        <v>1.2056999584335566</v>
      </c>
      <c r="D12" s="16">
        <v>1.2611197297984333</v>
      </c>
      <c r="E12" s="16">
        <v>2.95</v>
      </c>
      <c r="F12" s="16">
        <v>0.6898279109761791</v>
      </c>
      <c r="G12" s="17">
        <v>0.27429542170727306</v>
      </c>
      <c r="H12" s="3"/>
      <c r="I12" s="18"/>
      <c r="J12" s="18"/>
      <c r="K12" s="18"/>
      <c r="L12" s="18"/>
      <c r="M12" s="18"/>
    </row>
    <row r="13" spans="2:8" s="2" customFormat="1" ht="15" customHeight="1">
      <c r="B13" s="27"/>
      <c r="C13" s="16"/>
      <c r="D13" s="16"/>
      <c r="E13" s="16"/>
      <c r="F13" s="16"/>
      <c r="G13" s="24"/>
      <c r="H13" s="3"/>
    </row>
    <row r="14" spans="2:8" s="2" customFormat="1" ht="15" customHeight="1">
      <c r="B14" s="28" t="s">
        <v>12</v>
      </c>
      <c r="C14" s="19">
        <f>AVERAGE(C7:C12)</f>
        <v>1.4048810539803285</v>
      </c>
      <c r="D14" s="19">
        <f>AVERAGE(D7:D12)</f>
        <v>1.7578790244529696</v>
      </c>
      <c r="E14" s="19">
        <f>AVERAGE(E7:E12)</f>
        <v>1.9465166321010763</v>
      </c>
      <c r="F14" s="19">
        <f>AVERAGE(F7:F12)</f>
        <v>0.8363439834684628</v>
      </c>
      <c r="G14" s="23">
        <f>AVERAGE(G7:G12)</f>
        <v>0.23347315014159645</v>
      </c>
      <c r="H14" s="3"/>
    </row>
    <row r="15" spans="2:8" s="2" customFormat="1" ht="15" customHeight="1">
      <c r="B15" s="9"/>
      <c r="C15" s="3"/>
      <c r="D15" s="3"/>
      <c r="E15" s="3"/>
      <c r="F15" s="3"/>
      <c r="G15" s="3"/>
      <c r="H15" s="3"/>
    </row>
    <row r="16" s="2" customFormat="1" ht="15" customHeight="1">
      <c r="H16" s="3"/>
    </row>
    <row r="17" spans="2:8" s="2" customFormat="1" ht="15" customHeight="1">
      <c r="B17" s="4" t="s">
        <v>11</v>
      </c>
      <c r="C17" s="3"/>
      <c r="D17" s="3"/>
      <c r="E17" s="3"/>
      <c r="F17" s="3"/>
      <c r="G17" s="3"/>
      <c r="H17" s="3"/>
    </row>
    <row r="18" spans="2:8" s="2" customFormat="1" ht="15" customHeight="1">
      <c r="B18" s="9"/>
      <c r="C18" s="3"/>
      <c r="D18" s="3"/>
      <c r="E18" s="3"/>
      <c r="F18" s="3"/>
      <c r="G18" s="3"/>
      <c r="H18" s="3"/>
    </row>
    <row r="19" spans="2:8" s="2" customFormat="1" ht="15" customHeight="1">
      <c r="B19" s="30" t="s">
        <v>9</v>
      </c>
      <c r="C19" s="10" t="s">
        <v>16</v>
      </c>
      <c r="D19" s="10" t="s">
        <v>17</v>
      </c>
      <c r="E19" s="10" t="s">
        <v>14</v>
      </c>
      <c r="F19" s="10" t="s">
        <v>15</v>
      </c>
      <c r="G19" s="11" t="s">
        <v>18</v>
      </c>
      <c r="H19" s="3"/>
    </row>
    <row r="20" spans="2:8" s="2" customFormat="1" ht="15" customHeight="1" thickBot="1">
      <c r="B20" s="26" t="s">
        <v>8</v>
      </c>
      <c r="C20" s="1"/>
      <c r="D20" s="1"/>
      <c r="E20" s="1"/>
      <c r="F20" s="1"/>
      <c r="G20" s="14"/>
      <c r="H20" s="3"/>
    </row>
    <row r="21" spans="2:8" s="2" customFormat="1" ht="15" customHeight="1" thickTop="1">
      <c r="B21" s="27">
        <v>0</v>
      </c>
      <c r="C21" s="16"/>
      <c r="D21" s="21"/>
      <c r="E21" s="21"/>
      <c r="F21" s="21"/>
      <c r="G21" s="17"/>
      <c r="H21" s="3"/>
    </row>
    <row r="22" spans="2:8" s="2" customFormat="1" ht="15" customHeight="1">
      <c r="B22" s="27">
        <v>5</v>
      </c>
      <c r="C22" s="16">
        <f aca="true" t="shared" si="0" ref="C22:G26">C21+(((C8+C7)/2)*($B22-$B21))</f>
        <v>10.580456974173178</v>
      </c>
      <c r="D22" s="16">
        <f t="shared" si="0"/>
        <v>12.151367668381909</v>
      </c>
      <c r="E22" s="16">
        <f t="shared" si="0"/>
        <v>6.169813092053584</v>
      </c>
      <c r="F22" s="16">
        <f t="shared" si="0"/>
        <v>2.399224573964145</v>
      </c>
      <c r="G22" s="17">
        <f t="shared" si="0"/>
        <v>1.4231638959761206</v>
      </c>
      <c r="H22" s="3"/>
    </row>
    <row r="23" spans="2:8" s="2" customFormat="1" ht="15" customHeight="1">
      <c r="B23" s="27">
        <v>10</v>
      </c>
      <c r="C23" s="16">
        <f t="shared" si="0"/>
        <v>17.328126929214857</v>
      </c>
      <c r="D23" s="16">
        <f t="shared" si="0"/>
        <v>21.233683299706957</v>
      </c>
      <c r="E23" s="16">
        <f t="shared" si="0"/>
        <v>15.126370170618483</v>
      </c>
      <c r="F23" s="16">
        <f t="shared" si="0"/>
        <v>6.802970554423968</v>
      </c>
      <c r="G23" s="17">
        <f t="shared" si="0"/>
        <v>2.74175250879234</v>
      </c>
      <c r="H23" s="3"/>
    </row>
    <row r="24" spans="2:8" s="2" customFormat="1" ht="15" customHeight="1">
      <c r="B24" s="27">
        <v>15</v>
      </c>
      <c r="C24" s="16">
        <f t="shared" si="0"/>
        <v>22.842088040945292</v>
      </c>
      <c r="D24" s="16">
        <f t="shared" si="0"/>
        <v>30.327481261483726</v>
      </c>
      <c r="E24" s="16">
        <f t="shared" si="0"/>
        <v>23.392176757450663</v>
      </c>
      <c r="F24" s="16">
        <f t="shared" si="0"/>
        <v>11.402353850744744</v>
      </c>
      <c r="G24" s="17">
        <f t="shared" si="0"/>
        <v>3.496132452380763</v>
      </c>
      <c r="H24" s="3"/>
    </row>
    <row r="25" spans="2:8" s="2" customFormat="1" ht="15" customHeight="1">
      <c r="B25" s="27">
        <v>20</v>
      </c>
      <c r="C25" s="16">
        <f t="shared" si="0"/>
        <v>28.558473173146727</v>
      </c>
      <c r="D25" s="16">
        <f t="shared" si="0"/>
        <v>38.20919378063417</v>
      </c>
      <c r="E25" s="16">
        <f t="shared" si="0"/>
        <v>34.739522230563956</v>
      </c>
      <c r="F25" s="16">
        <f t="shared" si="0"/>
        <v>16.527381263560272</v>
      </c>
      <c r="G25" s="17">
        <f t="shared" si="0"/>
        <v>4.2640865702033635</v>
      </c>
      <c r="H25" s="3"/>
    </row>
    <row r="26" spans="2:8" s="2" customFormat="1" ht="15" customHeight="1">
      <c r="B26" s="29">
        <v>30</v>
      </c>
      <c r="C26" s="22">
        <f t="shared" si="0"/>
        <v>38.51606862074936</v>
      </c>
      <c r="D26" s="22">
        <f t="shared" si="0"/>
        <v>48.4552332539059</v>
      </c>
      <c r="E26" s="22">
        <f t="shared" si="0"/>
        <v>64.26378183582472</v>
      </c>
      <c r="F26" s="22">
        <f t="shared" si="0"/>
        <v>27.620485027044314</v>
      </c>
      <c r="G26" s="20">
        <f t="shared" si="0"/>
        <v>6.913193395322169</v>
      </c>
      <c r="H26" s="3"/>
    </row>
    <row r="27" s="2" customFormat="1" ht="15" customHeight="1"/>
    <row r="28" s="2" customFormat="1" ht="15" customHeight="1">
      <c r="H28" s="3"/>
    </row>
    <row r="29" spans="2:8" s="2" customFormat="1" ht="15" customHeight="1">
      <c r="B29" t="s">
        <v>20</v>
      </c>
      <c r="C29"/>
      <c r="D29" t="s">
        <v>3</v>
      </c>
      <c r="E29" s="3"/>
      <c r="F29" s="3"/>
      <c r="G29" s="3"/>
      <c r="H29" s="3"/>
    </row>
    <row r="30" spans="2:8" s="2" customFormat="1" ht="15" customHeight="1">
      <c r="B30"/>
      <c r="C30"/>
      <c r="D30"/>
      <c r="E30" s="3"/>
      <c r="F30" s="3"/>
      <c r="G30" s="3"/>
      <c r="H30" s="3"/>
    </row>
    <row r="31" spans="2:4" ht="12.75">
      <c r="B31" s="32" t="s">
        <v>13</v>
      </c>
      <c r="C31" s="33" t="s">
        <v>21</v>
      </c>
      <c r="D31" s="34" t="s">
        <v>22</v>
      </c>
    </row>
    <row r="32" spans="2:4" ht="12.75">
      <c r="B32" s="35" t="s">
        <v>4</v>
      </c>
      <c r="C32" s="36">
        <v>10.58</v>
      </c>
      <c r="D32" s="37">
        <v>28.56</v>
      </c>
    </row>
    <row r="33" spans="2:4" ht="12.75">
      <c r="B33" s="35" t="s">
        <v>5</v>
      </c>
      <c r="C33" s="36">
        <v>12.15</v>
      </c>
      <c r="D33" s="37">
        <v>38.21</v>
      </c>
    </row>
    <row r="34" spans="2:4" ht="12.75">
      <c r="B34" s="35" t="s">
        <v>0</v>
      </c>
      <c r="C34" s="36">
        <f>AVERAGE(C32:C33)</f>
        <v>11.365</v>
      </c>
      <c r="D34" s="37">
        <f>AVERAGE(D32:D33)</f>
        <v>33.385</v>
      </c>
    </row>
    <row r="35" spans="2:4" ht="12.75">
      <c r="B35" s="35" t="s">
        <v>1</v>
      </c>
      <c r="C35" s="38">
        <v>6.17</v>
      </c>
      <c r="D35" s="39">
        <v>34.74</v>
      </c>
    </row>
    <row r="36" spans="2:4" ht="12.75">
      <c r="B36" s="35" t="s">
        <v>2</v>
      </c>
      <c r="C36" s="36">
        <v>2.4</v>
      </c>
      <c r="D36" s="37">
        <v>16.53</v>
      </c>
    </row>
    <row r="37" spans="2:4" ht="12.75">
      <c r="B37" s="40" t="s">
        <v>10</v>
      </c>
      <c r="C37" s="41">
        <v>1.4231638959761206</v>
      </c>
      <c r="D37" s="42">
        <v>4.26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 (ex-ORSTOM)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Rodier Martine</dc:creator>
  <cp:keywords/>
  <dc:description/>
  <cp:lastModifiedBy>Langlade</cp:lastModifiedBy>
  <cp:lastPrinted>2003-10-29T07:41:07Z</cp:lastPrinted>
  <dcterms:created xsi:type="dcterms:W3CDTF">2002-10-09T04:44:43Z</dcterms:created>
  <dcterms:modified xsi:type="dcterms:W3CDTF">2003-11-10T09:33:17Z</dcterms:modified>
  <cp:category/>
  <cp:version/>
  <cp:contentType/>
  <cp:contentStatus/>
</cp:coreProperties>
</file>