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365" activeTab="0"/>
  </bookViews>
  <sheets>
    <sheet name="chenal" sheetId="1" r:id="rId1"/>
  </sheets>
  <externalReferences>
    <externalReference r:id="rId4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<sst xmlns="http://schemas.openxmlformats.org/spreadsheetml/2006/main" count="48" uniqueCount="26">
  <si>
    <t xml:space="preserve"> </t>
  </si>
  <si>
    <t>D4</t>
  </si>
  <si>
    <t>D5</t>
  </si>
  <si>
    <t>D6</t>
  </si>
  <si>
    <t>10m</t>
  </si>
  <si>
    <t>80m</t>
  </si>
  <si>
    <t>nMTdR/m2/h</t>
  </si>
  <si>
    <t>Chenal des Loyautés</t>
  </si>
  <si>
    <t>m</t>
  </si>
  <si>
    <t>Profondeur</t>
  </si>
  <si>
    <t>D9</t>
  </si>
  <si>
    <r>
      <t>Productions intégrées sur la colonne d'eau (nmolTdR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</si>
  <si>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S. Ouvéa</t>
  </si>
  <si>
    <t>SE Yaté</t>
  </si>
  <si>
    <t>moy. 0-80m</t>
  </si>
  <si>
    <t>D7 S. ouvéa</t>
  </si>
  <si>
    <t>D7 SE Yaté</t>
  </si>
  <si>
    <t>Chenal</t>
  </si>
  <si>
    <r>
      <t xml:space="preserve">D4 </t>
    </r>
    <r>
      <rPr>
        <sz val="8"/>
        <rFont val="Arial"/>
        <family val="2"/>
      </rPr>
      <t>(St.10)</t>
    </r>
  </si>
  <si>
    <r>
      <t xml:space="preserve">D5 </t>
    </r>
    <r>
      <rPr>
        <sz val="8"/>
        <rFont val="Arial"/>
        <family val="2"/>
      </rPr>
      <t>(St.6)</t>
    </r>
  </si>
  <si>
    <r>
      <t xml:space="preserve">D6 </t>
    </r>
    <r>
      <rPr>
        <sz val="8"/>
        <rFont val="Arial"/>
        <family val="2"/>
      </rPr>
      <t>(St.5)</t>
    </r>
  </si>
  <si>
    <r>
      <t xml:space="preserve">D7 </t>
    </r>
    <r>
      <rPr>
        <sz val="8"/>
        <rFont val="Arial"/>
        <family val="2"/>
      </rPr>
      <t>(St.30)</t>
    </r>
  </si>
  <si>
    <r>
      <t xml:space="preserve">D9 </t>
    </r>
    <r>
      <rPr>
        <sz val="8"/>
        <rFont val="Arial"/>
        <family val="2"/>
      </rPr>
      <t>(St.1)</t>
    </r>
  </si>
  <si>
    <r>
      <t xml:space="preserve">D7 </t>
    </r>
    <r>
      <rPr>
        <sz val="8"/>
        <rFont val="Arial"/>
        <family val="2"/>
      </rPr>
      <t>(St.37)</t>
    </r>
  </si>
  <si>
    <r>
      <t>Assimilation de Thymidine en pMTdR h</t>
    </r>
    <r>
      <rPr>
        <vertAlign val="superscript"/>
        <sz val="10"/>
        <rFont val="Arial"/>
        <family val="2"/>
      </rPr>
      <t>-1</t>
    </r>
  </si>
  <si>
    <t>Prod bact. Intégrée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</si>
</sst>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05"/>
          <c:y val="0.06975"/>
          <c:w val="0.7695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v>D4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chenal!$C$7:$C$12</c:f>
              <c:numCache>
                <c:ptCount val="6"/>
                <c:pt idx="0">
                  <c:v>0.6532206391257009</c:v>
                </c:pt>
                <c:pt idx="1">
                  <c:v>0.8586798044429582</c:v>
                </c:pt>
                <c:pt idx="2">
                  <c:v>0.6684825000531294</c:v>
                </c:pt>
                <c:pt idx="3">
                  <c:v>0.717283317335398</c:v>
                </c:pt>
                <c:pt idx="4">
                  <c:v>0.568853999899444</c:v>
                </c:pt>
                <c:pt idx="5">
                  <c:v>0.2616999657144202</c:v>
                </c:pt>
              </c:numCache>
            </c:numRef>
          </c:xVal>
          <c:yVal>
            <c:numRef>
              <c:f>chenal!$B$7:$B$12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</c:numCache>
            </c:numRef>
          </c:yVal>
          <c:smooth val="0"/>
        </c:ser>
        <c:ser>
          <c:idx val="2"/>
          <c:order val="1"/>
          <c:tx>
            <c:v>D5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chenal!$D$7:$D$13</c:f>
              <c:numCache>
                <c:ptCount val="7"/>
                <c:pt idx="0">
                  <c:v>0.33825449264508456</c:v>
                </c:pt>
                <c:pt idx="1">
                  <c:v>0.37435897375253635</c:v>
                </c:pt>
                <c:pt idx="2">
                  <c:v>0.22819705136239932</c:v>
                </c:pt>
                <c:pt idx="3">
                  <c:v>0.2311948340105889</c:v>
                </c:pt>
                <c:pt idx="4">
                  <c:v>0.2210508269680267</c:v>
                </c:pt>
                <c:pt idx="5">
                  <c:v>0.1958492972561682</c:v>
                </c:pt>
                <c:pt idx="6">
                  <c:v>0.5166913779458324</c:v>
                </c:pt>
              </c:numCache>
            </c:numRef>
          </c:xVal>
          <c:yVal>
            <c:numRef>
              <c:f>chenal!$B$7:$B$13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120</c:v>
                </c:pt>
              </c:numCache>
            </c:numRef>
          </c:yVal>
          <c:smooth val="0"/>
        </c:ser>
        <c:ser>
          <c:idx val="3"/>
          <c:order val="2"/>
          <c:tx>
            <c:v>D6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chenal!$E$7:$E$13</c:f>
              <c:numCache>
                <c:ptCount val="7"/>
                <c:pt idx="0">
                  <c:v>0.3202585088403722</c:v>
                </c:pt>
                <c:pt idx="1">
                  <c:v>0.11586115908381799</c:v>
                </c:pt>
                <c:pt idx="2">
                  <c:v>0.6615316475757724</c:v>
                </c:pt>
                <c:pt idx="3">
                  <c:v>0.7107205625334415</c:v>
                </c:pt>
                <c:pt idx="4">
                  <c:v>0.6872034496931009</c:v>
                </c:pt>
                <c:pt idx="5">
                  <c:v>0.5459492345832094</c:v>
                </c:pt>
                <c:pt idx="6">
                  <c:v>0.16970166025848163</c:v>
                </c:pt>
              </c:numCache>
            </c:numRef>
          </c:xVal>
          <c:yVal>
            <c:numRef>
              <c:f>chenal!$B$7:$B$13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120</c:v>
                </c:pt>
              </c:numCache>
            </c:numRef>
          </c:yVal>
          <c:smooth val="0"/>
        </c:ser>
        <c:ser>
          <c:idx val="2"/>
          <c:order val="3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chenal!$G$7:$G$12</c:f>
              <c:numCache>
                <c:ptCount val="6"/>
                <c:pt idx="0">
                  <c:v>4.431973542063943</c:v>
                </c:pt>
                <c:pt idx="1">
                  <c:v>3.1775398958589403</c:v>
                </c:pt>
                <c:pt idx="2">
                  <c:v>3.603594477777671</c:v>
                </c:pt>
                <c:pt idx="3">
                  <c:v>2.9450676224875636</c:v>
                </c:pt>
                <c:pt idx="4">
                  <c:v>0.3469659151816157</c:v>
                </c:pt>
                <c:pt idx="5">
                  <c:v>0.20499909362173882</c:v>
                </c:pt>
              </c:numCache>
            </c:numRef>
          </c:xVal>
          <c:yVal>
            <c:numRef>
              <c:f>chenal!$I$7:$I$12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65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4"/>
          <c:tx>
            <c:v>D7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chenal!$J$7:$J$12</c:f>
              <c:numCache>
                <c:ptCount val="6"/>
                <c:pt idx="0">
                  <c:v>0.9335238816886581</c:v>
                </c:pt>
                <c:pt idx="1">
                  <c:v>1.8838753312153875</c:v>
                </c:pt>
                <c:pt idx="2">
                  <c:v>1.9785502052159727</c:v>
                </c:pt>
                <c:pt idx="3">
                  <c:v>1.9352920163883431</c:v>
                </c:pt>
                <c:pt idx="4">
                  <c:v>0.6224223649154335</c:v>
                </c:pt>
                <c:pt idx="5">
                  <c:v>1.183502677576304</c:v>
                </c:pt>
              </c:numCache>
            </c:numRef>
          </c:xVal>
          <c:yVal>
            <c:numRef>
              <c:f>chenal!$F$7:$F$12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5"/>
          <c:tx>
            <c:v>D9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chenal!$H$7:$H$12</c:f>
              <c:numCache>
                <c:ptCount val="6"/>
                <c:pt idx="0">
                  <c:v>0.16349717228752653</c:v>
                </c:pt>
                <c:pt idx="1">
                  <c:v>0.4407476280603265</c:v>
                </c:pt>
                <c:pt idx="2">
                  <c:v>0.5719713658587331</c:v>
                </c:pt>
                <c:pt idx="3">
                  <c:v>0.10714247530149534</c:v>
                </c:pt>
                <c:pt idx="4">
                  <c:v>0.24752297214124758</c:v>
                </c:pt>
                <c:pt idx="5">
                  <c:v>0.37453641105774643</c:v>
                </c:pt>
              </c:numCache>
            </c:numRef>
          </c:xVal>
          <c:yVal>
            <c:numRef>
              <c:f>chenal!$F$7:$F$12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axId val="43031445"/>
        <c:axId val="51738686"/>
      </c:scatterChart>
      <c:valAx>
        <c:axId val="43031445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1738686"/>
        <c:crosses val="autoZero"/>
        <c:crossBetween val="midCat"/>
        <c:dispUnits/>
        <c:majorUnit val="1"/>
        <c:minorUnit val="0.5"/>
      </c:valAx>
      <c:valAx>
        <c:axId val="517386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075"/>
          <c:y val="0.0625"/>
          <c:w val="0.87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chenal!$B$33:$B$38</c:f>
              <c:strCache>
                <c:ptCount val="6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 S. ouvéa</c:v>
                </c:pt>
                <c:pt idx="4">
                  <c:v>D7 SE Yaté</c:v>
                </c:pt>
                <c:pt idx="5">
                  <c:v>D9</c:v>
                </c:pt>
              </c:strCache>
            </c:strRef>
          </c:cat>
          <c:val>
            <c:numRef>
              <c:f>chenal!$C$33:$C$38</c:f>
              <c:numCache>
                <c:ptCount val="6"/>
                <c:pt idx="0">
                  <c:v>7.6</c:v>
                </c:pt>
                <c:pt idx="1">
                  <c:v>3.29</c:v>
                </c:pt>
                <c:pt idx="2">
                  <c:v>3.03</c:v>
                </c:pt>
                <c:pt idx="3">
                  <c:v>38.05</c:v>
                </c:pt>
                <c:pt idx="4">
                  <c:v>14.09</c:v>
                </c:pt>
                <c:pt idx="5">
                  <c:v>3.02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chenal!$B$33:$B$38</c:f>
              <c:strCache>
                <c:ptCount val="6"/>
                <c:pt idx="0">
                  <c:v>D4</c:v>
                </c:pt>
                <c:pt idx="1">
                  <c:v>D5</c:v>
                </c:pt>
                <c:pt idx="2">
                  <c:v>D6</c:v>
                </c:pt>
                <c:pt idx="3">
                  <c:v>D7 S. ouvéa</c:v>
                </c:pt>
                <c:pt idx="4">
                  <c:v>D7 SE Yaté</c:v>
                </c:pt>
                <c:pt idx="5">
                  <c:v>D9</c:v>
                </c:pt>
              </c:strCache>
            </c:strRef>
          </c:cat>
          <c:val>
            <c:numRef>
              <c:f>chenal!$D$33:$D$38</c:f>
              <c:numCache>
                <c:ptCount val="6"/>
                <c:pt idx="0">
                  <c:v>49.41</c:v>
                </c:pt>
                <c:pt idx="1">
                  <c:v>19.19</c:v>
                </c:pt>
                <c:pt idx="2">
                  <c:v>48.57</c:v>
                </c:pt>
                <c:pt idx="3">
                  <c:v>203.8</c:v>
                </c:pt>
                <c:pt idx="4">
                  <c:v>134.99</c:v>
                </c:pt>
                <c:pt idx="5">
                  <c:v>21.97</c:v>
                </c:pt>
              </c:numCache>
            </c:numRef>
          </c:val>
        </c:ser>
        <c:axId val="62994991"/>
        <c:axId val="30084008"/>
      </c:barChart>
      <c:catAx>
        <c:axId val="62994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2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4008"/>
        <c:crosses val="autoZero"/>
        <c:auto val="1"/>
        <c:lblOffset val="100"/>
        <c:noMultiLvlLbl val="0"/>
      </c:catAx>
      <c:valAx>
        <c:axId val="3008400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499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</xdr:row>
      <xdr:rowOff>28575</xdr:rowOff>
    </xdr:from>
    <xdr:to>
      <xdr:col>15</xdr:col>
      <xdr:colOff>457200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7820025" y="409575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16</xdr:row>
      <xdr:rowOff>123825</xdr:rowOff>
    </xdr:from>
    <xdr:to>
      <xdr:col>15</xdr:col>
      <xdr:colOff>476250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7810500" y="3171825"/>
        <a:ext cx="40957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sheetData>
    <row r="1" spans="2:13" s="2" customFormat="1" ht="15" customHeight="1">
      <c r="B1" s="15" t="s">
        <v>7</v>
      </c>
      <c r="C1" s="4"/>
      <c r="D1" s="4"/>
      <c r="E1" s="4"/>
      <c r="F1" s="4"/>
      <c r="G1" s="4"/>
      <c r="H1" s="4"/>
      <c r="M1" s="6" t="s">
        <v>7</v>
      </c>
    </row>
    <row r="2" spans="2:5" s="2" customFormat="1" ht="15" customHeight="1">
      <c r="B2" s="7"/>
      <c r="C2" s="4"/>
      <c r="D2" s="4"/>
      <c r="E2" s="4"/>
    </row>
    <row r="3" s="2" customFormat="1" ht="15" customHeight="1">
      <c r="B3" s="2" t="s">
        <v>24</v>
      </c>
    </row>
    <row r="4" s="2" customFormat="1" ht="15" customHeight="1"/>
    <row r="5" spans="2:10" s="2" customFormat="1" ht="15" customHeight="1">
      <c r="B5" s="24" t="s">
        <v>9</v>
      </c>
      <c r="C5" s="16" t="s">
        <v>18</v>
      </c>
      <c r="D5" s="16" t="s">
        <v>19</v>
      </c>
      <c r="E5" s="16" t="s">
        <v>20</v>
      </c>
      <c r="F5" s="34" t="s">
        <v>9</v>
      </c>
      <c r="G5" s="22" t="s">
        <v>21</v>
      </c>
      <c r="H5" s="16" t="s">
        <v>22</v>
      </c>
      <c r="I5" s="34" t="s">
        <v>9</v>
      </c>
      <c r="J5" s="17" t="s">
        <v>23</v>
      </c>
    </row>
    <row r="6" spans="1:10" s="2" customFormat="1" ht="15" customHeight="1" thickBot="1">
      <c r="A6" s="10"/>
      <c r="B6" s="39" t="s">
        <v>8</v>
      </c>
      <c r="C6" s="37"/>
      <c r="D6" s="37"/>
      <c r="E6" s="37"/>
      <c r="F6" s="40" t="s">
        <v>8</v>
      </c>
      <c r="G6" s="36" t="s">
        <v>12</v>
      </c>
      <c r="H6" s="37"/>
      <c r="I6" s="40" t="s">
        <v>8</v>
      </c>
      <c r="J6" s="38" t="s">
        <v>13</v>
      </c>
    </row>
    <row r="7" spans="1:10" s="2" customFormat="1" ht="15" customHeight="1" thickTop="1">
      <c r="A7" s="10"/>
      <c r="B7" s="26">
        <v>0</v>
      </c>
      <c r="C7" s="8">
        <v>0.6532206391257009</v>
      </c>
      <c r="D7" s="8">
        <v>0.33825449264508456</v>
      </c>
      <c r="E7" s="8">
        <v>0.3202585088403722</v>
      </c>
      <c r="F7" s="29">
        <v>0</v>
      </c>
      <c r="G7" s="8">
        <v>4.431973542063943</v>
      </c>
      <c r="H7" s="8">
        <v>0.16349717228752653</v>
      </c>
      <c r="I7" s="29">
        <v>0</v>
      </c>
      <c r="J7" s="9">
        <v>0.9335238816886581</v>
      </c>
    </row>
    <row r="8" spans="2:10" s="2" customFormat="1" ht="15" customHeight="1">
      <c r="B8" s="26">
        <v>5</v>
      </c>
      <c r="C8" s="8">
        <v>0.8586798044429582</v>
      </c>
      <c r="D8" s="8">
        <v>0.37435897375253635</v>
      </c>
      <c r="E8" s="8">
        <v>0.11586115908381799</v>
      </c>
      <c r="F8" s="29">
        <v>10</v>
      </c>
      <c r="G8" s="8">
        <v>3.1775398958589403</v>
      </c>
      <c r="H8" s="8">
        <v>0.4407476280603265</v>
      </c>
      <c r="I8" s="29">
        <v>20</v>
      </c>
      <c r="J8" s="9">
        <v>1.8838753312153875</v>
      </c>
    </row>
    <row r="9" spans="2:10" s="2" customFormat="1" ht="15" customHeight="1">
      <c r="B9" s="26">
        <v>15</v>
      </c>
      <c r="C9" s="8">
        <v>0.6684825000531294</v>
      </c>
      <c r="D9" s="8">
        <v>0.22819705136239932</v>
      </c>
      <c r="E9" s="8">
        <v>0.6615316475757724</v>
      </c>
      <c r="F9" s="29">
        <v>20</v>
      </c>
      <c r="G9" s="8">
        <v>3.603594477777671</v>
      </c>
      <c r="H9" s="8">
        <v>0.5719713658587331</v>
      </c>
      <c r="I9" s="29">
        <v>40</v>
      </c>
      <c r="J9" s="9">
        <v>1.9785502052159727</v>
      </c>
    </row>
    <row r="10" spans="2:10" s="2" customFormat="1" ht="15" customHeight="1">
      <c r="B10" s="26">
        <v>30</v>
      </c>
      <c r="C10" s="8">
        <v>0.717283317335398</v>
      </c>
      <c r="D10" s="8">
        <v>0.2311948340105889</v>
      </c>
      <c r="E10" s="8">
        <v>0.7107205625334415</v>
      </c>
      <c r="F10" s="29">
        <v>40</v>
      </c>
      <c r="G10" s="8">
        <v>2.9450676224875636</v>
      </c>
      <c r="H10" s="8">
        <v>0.10714247530149534</v>
      </c>
      <c r="I10" s="29">
        <v>65</v>
      </c>
      <c r="J10" s="9">
        <v>1.9352920163883431</v>
      </c>
    </row>
    <row r="11" spans="2:10" s="2" customFormat="1" ht="15" customHeight="1">
      <c r="B11" s="26">
        <v>60</v>
      </c>
      <c r="C11" s="8">
        <v>0.568853999899444</v>
      </c>
      <c r="D11" s="8">
        <v>0.2210508269680267</v>
      </c>
      <c r="E11" s="8">
        <v>0.6872034496931009</v>
      </c>
      <c r="F11" s="29">
        <v>80</v>
      </c>
      <c r="G11" s="8">
        <v>0.3469659151816157</v>
      </c>
      <c r="H11" s="8">
        <v>0.24752297214124758</v>
      </c>
      <c r="I11" s="29">
        <v>80</v>
      </c>
      <c r="J11" s="9">
        <v>0.6224223649154335</v>
      </c>
    </row>
    <row r="12" spans="2:10" s="2" customFormat="1" ht="15" customHeight="1">
      <c r="B12" s="26">
        <v>80</v>
      </c>
      <c r="C12" s="8">
        <v>0.2616999657144202</v>
      </c>
      <c r="D12" s="8">
        <v>0.1958492972561682</v>
      </c>
      <c r="E12" s="8">
        <v>0.5459492345832094</v>
      </c>
      <c r="F12" s="29">
        <v>100</v>
      </c>
      <c r="G12" s="8">
        <v>0.20499909362173882</v>
      </c>
      <c r="H12" s="8">
        <v>0.37453641105774643</v>
      </c>
      <c r="I12" s="29">
        <v>100</v>
      </c>
      <c r="J12" s="9">
        <v>1.183502677576304</v>
      </c>
    </row>
    <row r="13" spans="2:10" s="2" customFormat="1" ht="15" customHeight="1">
      <c r="B13" s="26">
        <v>120</v>
      </c>
      <c r="C13" s="8"/>
      <c r="D13" s="8">
        <v>0.5166913779458324</v>
      </c>
      <c r="E13" s="8">
        <v>0.16970166025848163</v>
      </c>
      <c r="F13" s="33"/>
      <c r="G13" s="21"/>
      <c r="H13" s="8"/>
      <c r="I13" s="33"/>
      <c r="J13" s="9"/>
    </row>
    <row r="14" spans="2:10" s="2" customFormat="1" ht="15" customHeight="1">
      <c r="B14" s="26"/>
      <c r="C14" s="8"/>
      <c r="D14" s="8"/>
      <c r="E14" s="8"/>
      <c r="F14" s="33"/>
      <c r="G14" s="21"/>
      <c r="H14" s="8"/>
      <c r="I14" s="33"/>
      <c r="J14" s="9"/>
    </row>
    <row r="15" spans="2:10" s="2" customFormat="1" ht="15" customHeight="1">
      <c r="B15" s="27" t="s">
        <v>14</v>
      </c>
      <c r="C15" s="11">
        <f>AVERAGE(C7:C12)</f>
        <v>0.6213700377618417</v>
      </c>
      <c r="D15" s="11">
        <f>AVERAGE(D7:D13)</f>
        <v>0.3007995505629481</v>
      </c>
      <c r="E15" s="11">
        <f>AVERAGE(E7:E13)</f>
        <v>0.458746603224028</v>
      </c>
      <c r="F15" s="35" t="s">
        <v>14</v>
      </c>
      <c r="G15" s="11">
        <f>AVERAGE(G7:G12)</f>
        <v>2.4516900911652453</v>
      </c>
      <c r="H15" s="11">
        <f>AVERAGE(H7:H12)</f>
        <v>0.3175696707845126</v>
      </c>
      <c r="I15" s="35" t="s">
        <v>14</v>
      </c>
      <c r="J15" s="19">
        <f>AVERAGE(J7:J12)</f>
        <v>1.4228610795000163</v>
      </c>
    </row>
    <row r="16" spans="2:8" s="2" customFormat="1" ht="15" customHeight="1">
      <c r="B16" s="7"/>
      <c r="C16" s="4"/>
      <c r="D16" s="4"/>
      <c r="E16" s="4"/>
      <c r="F16" s="4"/>
      <c r="G16" s="3"/>
      <c r="H16" s="3"/>
    </row>
    <row r="17" s="2" customFormat="1" ht="15" customHeight="1"/>
    <row r="18" spans="2:8" s="2" customFormat="1" ht="15" customHeight="1">
      <c r="B18" s="5" t="s">
        <v>11</v>
      </c>
      <c r="G18" s="5"/>
      <c r="H18" s="5"/>
    </row>
    <row r="19" spans="3:8" s="2" customFormat="1" ht="15" customHeight="1">
      <c r="C19" s="4"/>
      <c r="D19" s="4"/>
      <c r="E19" s="4"/>
      <c r="F19" s="4"/>
      <c r="G19" s="4"/>
      <c r="H19" s="4"/>
    </row>
    <row r="20" spans="2:10" s="2" customFormat="1" ht="15" customHeight="1">
      <c r="B20" s="24" t="s">
        <v>9</v>
      </c>
      <c r="C20" s="16" t="s">
        <v>18</v>
      </c>
      <c r="D20" s="16" t="s">
        <v>19</v>
      </c>
      <c r="E20" s="16" t="s">
        <v>20</v>
      </c>
      <c r="F20" s="34" t="s">
        <v>9</v>
      </c>
      <c r="G20" s="22" t="s">
        <v>21</v>
      </c>
      <c r="H20" s="16" t="s">
        <v>22</v>
      </c>
      <c r="I20" s="34" t="s">
        <v>9</v>
      </c>
      <c r="J20" s="17" t="s">
        <v>23</v>
      </c>
    </row>
    <row r="21" spans="2:10" s="2" customFormat="1" ht="15" customHeight="1" thickBot="1">
      <c r="B21" s="25" t="s">
        <v>8</v>
      </c>
      <c r="C21" s="18"/>
      <c r="D21" s="1"/>
      <c r="E21" s="1"/>
      <c r="F21" s="30" t="s">
        <v>8</v>
      </c>
      <c r="G21" s="36" t="s">
        <v>12</v>
      </c>
      <c r="H21" s="1"/>
      <c r="I21" s="30" t="s">
        <v>8</v>
      </c>
      <c r="J21" s="38" t="s">
        <v>13</v>
      </c>
    </row>
    <row r="22" spans="1:10" s="2" customFormat="1" ht="15" customHeight="1" thickTop="1">
      <c r="A22" s="23" t="s">
        <v>0</v>
      </c>
      <c r="B22" s="26">
        <v>0</v>
      </c>
      <c r="C22" s="23"/>
      <c r="D22" s="8"/>
      <c r="E22" s="13"/>
      <c r="F22" s="29">
        <v>0</v>
      </c>
      <c r="G22" s="21"/>
      <c r="H22" s="8"/>
      <c r="I22" s="32">
        <v>0</v>
      </c>
      <c r="J22" s="9"/>
    </row>
    <row r="23" spans="2:10" s="2" customFormat="1" ht="15" customHeight="1">
      <c r="B23" s="26">
        <v>5</v>
      </c>
      <c r="C23" s="23">
        <f aca="true" t="shared" si="0" ref="C23:E28">C22+(((C8+C7)/2)*($B8-$B7))</f>
        <v>3.779751108921648</v>
      </c>
      <c r="D23" s="8">
        <f t="shared" si="0"/>
        <v>1.7815336659940524</v>
      </c>
      <c r="E23" s="8">
        <f t="shared" si="0"/>
        <v>1.0902991698104756</v>
      </c>
      <c r="F23" s="29">
        <v>10</v>
      </c>
      <c r="G23" s="8">
        <f aca="true" t="shared" si="1" ref="G23:H27">G22+(((G8+G7)/2)*($F8-$F7))</f>
        <v>38.04756718961442</v>
      </c>
      <c r="H23" s="8">
        <f t="shared" si="1"/>
        <v>3.0212240017392658</v>
      </c>
      <c r="I23" s="32">
        <v>20</v>
      </c>
      <c r="J23" s="9">
        <f>J22+(((J8+J7)/2)*($I8-$I7))</f>
        <v>28.173992129040457</v>
      </c>
    </row>
    <row r="24" spans="2:10" s="2" customFormat="1" ht="15" customHeight="1">
      <c r="B24" s="26">
        <v>15</v>
      </c>
      <c r="C24" s="23">
        <f t="shared" si="0"/>
        <v>11.415562631402086</v>
      </c>
      <c r="D24" s="8">
        <f t="shared" si="0"/>
        <v>4.794313791568731</v>
      </c>
      <c r="E24" s="8">
        <f t="shared" si="0"/>
        <v>4.977263203108428</v>
      </c>
      <c r="F24" s="29">
        <v>20</v>
      </c>
      <c r="G24" s="8">
        <f t="shared" si="1"/>
        <v>71.95323905779748</v>
      </c>
      <c r="H24" s="8">
        <f t="shared" si="1"/>
        <v>8.084818971334563</v>
      </c>
      <c r="I24" s="32">
        <v>40</v>
      </c>
      <c r="J24" s="9">
        <f>J23+(((J9+J8)/2)*($I9-$I8))</f>
        <v>66.79824749335407</v>
      </c>
    </row>
    <row r="25" spans="2:10" s="2" customFormat="1" ht="15" customHeight="1">
      <c r="B25" s="26">
        <v>30</v>
      </c>
      <c r="C25" s="23">
        <f t="shared" si="0"/>
        <v>21.808806261816038</v>
      </c>
      <c r="D25" s="8">
        <f t="shared" si="0"/>
        <v>8.239752931866143</v>
      </c>
      <c r="E25" s="8">
        <f t="shared" si="0"/>
        <v>15.269154778927533</v>
      </c>
      <c r="F25" s="29">
        <v>40</v>
      </c>
      <c r="G25" s="8">
        <f t="shared" si="1"/>
        <v>137.4398600604498</v>
      </c>
      <c r="H25" s="8">
        <f t="shared" si="1"/>
        <v>14.875957382936848</v>
      </c>
      <c r="I25" s="32">
        <v>65</v>
      </c>
      <c r="J25" s="9">
        <f>J24+(((J10+J9)/2)*($I10-$I9))</f>
        <v>115.72127526340802</v>
      </c>
    </row>
    <row r="26" spans="2:10" s="2" customFormat="1" ht="15" customHeight="1">
      <c r="B26" s="26">
        <v>60</v>
      </c>
      <c r="C26" s="23">
        <f t="shared" si="0"/>
        <v>41.10086602033867</v>
      </c>
      <c r="D26" s="8">
        <f t="shared" si="0"/>
        <v>15.023437846545377</v>
      </c>
      <c r="E26" s="8">
        <f t="shared" si="0"/>
        <v>36.238014962325664</v>
      </c>
      <c r="F26" s="29">
        <v>80</v>
      </c>
      <c r="G26" s="8">
        <f t="shared" si="1"/>
        <v>203.2805308138334</v>
      </c>
      <c r="H26" s="8">
        <f t="shared" si="1"/>
        <v>21.969266331791708</v>
      </c>
      <c r="I26" s="32">
        <v>80</v>
      </c>
      <c r="J26" s="9">
        <f>J25+(((J11+J10)/2)*($I11-$I10))</f>
        <v>134.90413312318634</v>
      </c>
    </row>
    <row r="27" spans="2:10" s="2" customFormat="1" ht="15" customHeight="1">
      <c r="B27" s="26">
        <v>80</v>
      </c>
      <c r="C27" s="23">
        <f t="shared" si="0"/>
        <v>49.40640567647731</v>
      </c>
      <c r="D27" s="8">
        <f t="shared" si="0"/>
        <v>19.192439088787324</v>
      </c>
      <c r="E27" s="8">
        <f t="shared" si="0"/>
        <v>48.56954180508877</v>
      </c>
      <c r="F27" s="29">
        <v>100</v>
      </c>
      <c r="G27" s="8">
        <f t="shared" si="1"/>
        <v>208.80018090186695</v>
      </c>
      <c r="H27" s="8">
        <f t="shared" si="1"/>
        <v>28.18986016378165</v>
      </c>
      <c r="I27" s="32">
        <v>100</v>
      </c>
      <c r="J27" s="9">
        <f>J26+(((J12+J11)/2)*($I12-$I11))</f>
        <v>152.9633835481037</v>
      </c>
    </row>
    <row r="28" spans="2:10" s="2" customFormat="1" ht="15" customHeight="1">
      <c r="B28" s="28">
        <v>120</v>
      </c>
      <c r="C28" s="20">
        <f t="shared" si="0"/>
        <v>54.64040499076572</v>
      </c>
      <c r="D28" s="14">
        <f t="shared" si="0"/>
        <v>33.443252592827335</v>
      </c>
      <c r="E28" s="14">
        <f t="shared" si="0"/>
        <v>62.88255970192259</v>
      </c>
      <c r="F28" s="31"/>
      <c r="G28" s="14"/>
      <c r="H28" s="14"/>
      <c r="I28" s="31"/>
      <c r="J28" s="12"/>
    </row>
    <row r="29" s="2" customFormat="1" ht="15" customHeight="1"/>
    <row r="30" spans="2:10" s="2" customFormat="1" ht="15" customHeight="1">
      <c r="B30" t="s">
        <v>25</v>
      </c>
      <c r="C30"/>
      <c r="D30" t="s">
        <v>6</v>
      </c>
      <c r="J30" s="2" t="s">
        <v>0</v>
      </c>
    </row>
    <row r="32" spans="2:4" ht="12.75">
      <c r="B32" s="41" t="s">
        <v>17</v>
      </c>
      <c r="C32" s="42" t="s">
        <v>4</v>
      </c>
      <c r="D32" s="43" t="s">
        <v>5</v>
      </c>
    </row>
    <row r="33" spans="2:4" ht="12.75">
      <c r="B33" s="44" t="s">
        <v>1</v>
      </c>
      <c r="C33" s="45">
        <v>7.6</v>
      </c>
      <c r="D33" s="46">
        <v>49.41</v>
      </c>
    </row>
    <row r="34" spans="2:4" ht="12.75">
      <c r="B34" s="44" t="s">
        <v>2</v>
      </c>
      <c r="C34" s="45">
        <v>3.29</v>
      </c>
      <c r="D34" s="46">
        <v>19.19</v>
      </c>
    </row>
    <row r="35" spans="2:4" ht="12.75">
      <c r="B35" s="44" t="s">
        <v>3</v>
      </c>
      <c r="C35" s="45">
        <v>3.03</v>
      </c>
      <c r="D35" s="46">
        <v>48.57</v>
      </c>
    </row>
    <row r="36" spans="2:4" ht="12.75">
      <c r="B36" s="44" t="s">
        <v>15</v>
      </c>
      <c r="C36" s="45">
        <v>38.05</v>
      </c>
      <c r="D36" s="9">
        <v>203.8</v>
      </c>
    </row>
    <row r="37" spans="2:4" ht="12.75">
      <c r="B37" s="44" t="s">
        <v>16</v>
      </c>
      <c r="C37" s="8">
        <v>14.09</v>
      </c>
      <c r="D37" s="9">
        <v>134.99</v>
      </c>
    </row>
    <row r="38" spans="2:4" ht="12.75">
      <c r="B38" s="47" t="s">
        <v>10</v>
      </c>
      <c r="C38" s="49">
        <v>3.02</v>
      </c>
      <c r="D38" s="48">
        <v>21.97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2003-11-05T09:12:37Z</dcterms:modified>
  <cp:category/>
  <cp:version/>
  <cp:contentType/>
  <cp:contentStatus/>
</cp:coreProperties>
</file>