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365" activeTab="0"/>
  </bookViews>
  <sheets>
    <sheet name="baie" sheetId="1" r:id="rId1"/>
  </sheets>
  <externalReferences>
    <externalReference r:id="rId4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<sst xmlns="http://schemas.openxmlformats.org/spreadsheetml/2006/main" count="42" uniqueCount="25">
  <si>
    <t>moy 0-80m</t>
  </si>
  <si>
    <t>D4</t>
  </si>
  <si>
    <t>D5</t>
  </si>
  <si>
    <t>D6</t>
  </si>
  <si>
    <t>D7</t>
  </si>
  <si>
    <t>10m</t>
  </si>
  <si>
    <t>80m</t>
  </si>
  <si>
    <t>Baie du santal</t>
  </si>
  <si>
    <t>nMTdR/m2/h</t>
  </si>
  <si>
    <t>m</t>
  </si>
  <si>
    <t>Profondeur</t>
  </si>
  <si>
    <t>Baie du Santal</t>
  </si>
  <si>
    <t>D9</t>
  </si>
  <si>
    <r>
      <t>Productions intégrées sur la colonne d'eau (nmolTdR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</si>
  <si>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perdu</t>
  </si>
  <si>
    <t>moy 0-70m</t>
  </si>
  <si>
    <t>Baie</t>
  </si>
  <si>
    <r>
      <t>Assimilation de Thymidine en pMTdR h</t>
    </r>
    <r>
      <rPr>
        <vertAlign val="superscript"/>
        <sz val="10"/>
        <rFont val="Arial"/>
        <family val="2"/>
      </rPr>
      <t>-1</t>
    </r>
  </si>
  <si>
    <r>
      <t xml:space="preserve">D4 </t>
    </r>
    <r>
      <rPr>
        <sz val="8"/>
        <rFont val="Arial"/>
        <family val="2"/>
      </rPr>
      <t>(St.12)</t>
    </r>
  </si>
  <si>
    <r>
      <t xml:space="preserve">D5 </t>
    </r>
    <r>
      <rPr>
        <sz val="8"/>
        <rFont val="Arial"/>
        <family val="2"/>
      </rPr>
      <t>(St.14)</t>
    </r>
  </si>
  <si>
    <r>
      <t xml:space="preserve">D6 </t>
    </r>
    <r>
      <rPr>
        <sz val="8"/>
        <rFont val="Arial"/>
        <family val="2"/>
      </rPr>
      <t>(St. 15)</t>
    </r>
  </si>
  <si>
    <r>
      <t xml:space="preserve">D7 </t>
    </r>
    <r>
      <rPr>
        <sz val="8"/>
        <rFont val="Arial"/>
        <family val="2"/>
      </rPr>
      <t>(St.15)</t>
    </r>
  </si>
  <si>
    <r>
      <t xml:space="preserve">D7 </t>
    </r>
    <r>
      <rPr>
        <sz val="8"/>
        <rFont val="Arial"/>
        <family val="2"/>
      </rPr>
      <t>(St.27)</t>
    </r>
  </si>
  <si>
    <r>
      <t xml:space="preserve">D9 </t>
    </r>
    <r>
      <rPr>
        <sz val="8"/>
        <rFont val="Arial"/>
        <family val="2"/>
      </rPr>
      <t>(St.7)</t>
    </r>
  </si>
  <si>
    <t>Prod bact. Intégrée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</si>
</sst>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9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05"/>
          <c:y val="0.0975"/>
          <c:w val="0.7342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baie!$C$7:$C$12</c:f>
              <c:numCache>
                <c:ptCount val="6"/>
                <c:pt idx="0">
                  <c:v>0.7052759477306061</c:v>
                </c:pt>
                <c:pt idx="1">
                  <c:v>0.6920488648624941</c:v>
                </c:pt>
                <c:pt idx="2">
                  <c:v>1.212473027624807</c:v>
                </c:pt>
                <c:pt idx="3">
                  <c:v>0.8037635683366469</c:v>
                </c:pt>
                <c:pt idx="4">
                  <c:v>0.24984497624122498</c:v>
                </c:pt>
                <c:pt idx="5">
                  <c:v>0.21624634201688006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1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baie!$D$7:$D$12</c:f>
              <c:numCache>
                <c:ptCount val="6"/>
                <c:pt idx="0">
                  <c:v>0.7584191150196127</c:v>
                </c:pt>
                <c:pt idx="1">
                  <c:v>0.392054581514065</c:v>
                </c:pt>
                <c:pt idx="2">
                  <c:v>0.8195917708472232</c:v>
                </c:pt>
                <c:pt idx="3">
                  <c:v>0.4678236058733857</c:v>
                </c:pt>
                <c:pt idx="4">
                  <c:v>0.7227058334331092</c:v>
                </c:pt>
                <c:pt idx="5">
                  <c:v>0.3621752968930337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3"/>
          <c:order val="2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baie!$E$7:$E$12</c:f>
              <c:numCache>
                <c:ptCount val="6"/>
                <c:pt idx="0">
                  <c:v>0.15342220441800794</c:v>
                </c:pt>
                <c:pt idx="1">
                  <c:v>0.1587460443978744</c:v>
                </c:pt>
                <c:pt idx="2">
                  <c:v>0.20651293716501617</c:v>
                </c:pt>
                <c:pt idx="3">
                  <c:v>1.0230924156764343</c:v>
                </c:pt>
                <c:pt idx="4">
                  <c:v>0.21341610969508865</c:v>
                </c:pt>
                <c:pt idx="5">
                  <c:v>0.15093839657090102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3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baie!$G$7:$G$12</c:f>
              <c:numCache>
                <c:ptCount val="6"/>
                <c:pt idx="0">
                  <c:v>1.0976131978970365</c:v>
                </c:pt>
                <c:pt idx="1">
                  <c:v>1.3247819007366686</c:v>
                </c:pt>
                <c:pt idx="2">
                  <c:v>1.5798326008703132</c:v>
                </c:pt>
                <c:pt idx="3">
                  <c:v>1.11685820770822</c:v>
                </c:pt>
                <c:pt idx="4">
                  <c:v>0.05182568875423769</c:v>
                </c:pt>
                <c:pt idx="5">
                  <c:v>0.15940715563221694</c:v>
                </c:pt>
              </c:numCache>
            </c:numRef>
          </c:xVal>
          <c:yVal>
            <c:numRef>
              <c:f>baie!$F$7:$F$12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4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baie!$H$7:$H$12</c:f>
              <c:numCache>
                <c:ptCount val="6"/>
                <c:pt idx="0">
                  <c:v>1.37758540669962</c:v>
                </c:pt>
                <c:pt idx="1">
                  <c:v>1.2693424201675232</c:v>
                </c:pt>
                <c:pt idx="2">
                  <c:v>2.333816654584792</c:v>
                </c:pt>
                <c:pt idx="3">
                  <c:v>1.899045314552412</c:v>
                </c:pt>
                <c:pt idx="4">
                  <c:v>0.5192186875637124</c:v>
                </c:pt>
                <c:pt idx="5">
                  <c:v>0.16635199691119731</c:v>
                </c:pt>
              </c:numCache>
            </c:numRef>
          </c:xVal>
          <c:yVal>
            <c:numRef>
              <c:f>baie!$F$7:$F$12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baie!$J$7:$J$11</c:f>
              <c:numCache>
                <c:ptCount val="5"/>
                <c:pt idx="0">
                  <c:v>0.23843332749967883</c:v>
                </c:pt>
                <c:pt idx="1">
                  <c:v>0.3430184999287378</c:v>
                </c:pt>
                <c:pt idx="2">
                  <c:v>0.02736430783204456</c:v>
                </c:pt>
                <c:pt idx="3">
                  <c:v>0.02640435048045852</c:v>
                </c:pt>
                <c:pt idx="4">
                  <c:v>0.34906015647853295</c:v>
                </c:pt>
              </c:numCache>
            </c:numRef>
          </c:xVal>
          <c:yVal>
            <c:numRef>
              <c:f>baie!$I$7:$I$11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70</c:v>
                </c:pt>
              </c:numCache>
            </c:numRef>
          </c:yVal>
          <c:smooth val="0"/>
        </c:ser>
        <c:axId val="32125242"/>
        <c:axId val="20691723"/>
      </c:scatterChart>
      <c:valAx>
        <c:axId val="32125242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20691723"/>
        <c:crosses val="autoZero"/>
        <c:crossBetween val="midCat"/>
        <c:dispUnits/>
        <c:majorUnit val="1"/>
        <c:minorUnit val="0.5"/>
      </c:valAx>
      <c:valAx>
        <c:axId val="206917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5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3"/>
          <c:y val="0.0635"/>
          <c:w val="0.88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baie!$B$34:$B$38</c:f>
              <c:strCache>
                <c:ptCount val="5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</c:v>
                </c:pt>
                <c:pt idx="4">
                  <c:v>D9</c:v>
                </c:pt>
              </c:strCache>
            </c:strRef>
          </c:cat>
          <c:val>
            <c:numRef>
              <c:f>baie!$C$34:$C$38</c:f>
              <c:numCache>
                <c:ptCount val="5"/>
                <c:pt idx="0">
                  <c:v>8.25</c:v>
                </c:pt>
                <c:pt idx="1">
                  <c:v>5.91</c:v>
                </c:pt>
                <c:pt idx="2">
                  <c:v>1.69</c:v>
                </c:pt>
                <c:pt idx="3">
                  <c:v>12.673307313752122</c:v>
                </c:pt>
                <c:pt idx="4">
                  <c:v>2.91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baie!$B$34:$B$38</c:f>
              <c:strCache>
                <c:ptCount val="5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</c:v>
                </c:pt>
                <c:pt idx="4">
                  <c:v>D9</c:v>
                </c:pt>
              </c:strCache>
            </c:strRef>
          </c:cat>
          <c:val>
            <c:numRef>
              <c:f>baie!$D$34:$D$38</c:f>
              <c:numCache>
                <c:ptCount val="5"/>
                <c:pt idx="0">
                  <c:v>48.6</c:v>
                </c:pt>
                <c:pt idx="1">
                  <c:v>47.3</c:v>
                </c:pt>
                <c:pt idx="2">
                  <c:v>34.02</c:v>
                </c:pt>
                <c:pt idx="3">
                  <c:v>99.45998412901488</c:v>
                </c:pt>
                <c:pt idx="4">
                  <c:v>10.928827363455898</c:v>
                </c:pt>
              </c:numCache>
            </c:numRef>
          </c:val>
        </c:ser>
        <c:axId val="52007780"/>
        <c:axId val="65416837"/>
      </c:bar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</cdr:x>
      <cdr:y>0.00575</cdr:y>
    </cdr:from>
    <cdr:to>
      <cdr:x>0.376</cdr:x>
      <cdr:y>0.00575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95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PB intégrée 0-10m/0-80m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</xdr:row>
      <xdr:rowOff>9525</xdr:rowOff>
    </xdr:from>
    <xdr:to>
      <xdr:col>15</xdr:col>
      <xdr:colOff>466725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8258175" y="39052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16</xdr:row>
      <xdr:rowOff>142875</xdr:rowOff>
    </xdr:from>
    <xdr:to>
      <xdr:col>15</xdr:col>
      <xdr:colOff>523875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8286750" y="3190875"/>
        <a:ext cx="4076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2">
      <selection activeCell="A2" sqref="A1:IV16384"/>
    </sheetView>
  </sheetViews>
  <sheetFormatPr defaultColWidth="11.421875" defaultRowHeight="12.75"/>
  <cols>
    <col min="2" max="2" width="13.28125" style="0" customWidth="1"/>
    <col min="6" max="6" width="13.57421875" style="0" customWidth="1"/>
    <col min="9" max="9" width="13.57421875" style="0" customWidth="1"/>
  </cols>
  <sheetData>
    <row r="1" spans="2:13" s="2" customFormat="1" ht="15" customHeight="1">
      <c r="B1" s="14" t="s">
        <v>11</v>
      </c>
      <c r="C1" s="3"/>
      <c r="D1" s="3"/>
      <c r="E1" s="3"/>
      <c r="F1" s="3"/>
      <c r="G1" s="3"/>
      <c r="H1" s="3"/>
      <c r="M1" s="5" t="s">
        <v>7</v>
      </c>
    </row>
    <row r="2" spans="2:8" s="2" customFormat="1" ht="15" customHeight="1">
      <c r="B2" s="6"/>
      <c r="C2" s="3"/>
      <c r="D2" s="3"/>
      <c r="E2" s="3"/>
      <c r="F2" s="3"/>
      <c r="G2" s="3"/>
      <c r="H2" s="3"/>
    </row>
    <row r="3" s="2" customFormat="1" ht="15" customHeight="1">
      <c r="B3" s="2" t="s">
        <v>17</v>
      </c>
    </row>
    <row r="4" s="2" customFormat="1" ht="15" customHeight="1"/>
    <row r="5" spans="2:10" s="2" customFormat="1" ht="15" customHeight="1">
      <c r="B5" s="21" t="s">
        <v>10</v>
      </c>
      <c r="C5" s="15" t="s">
        <v>18</v>
      </c>
      <c r="D5" s="15" t="s">
        <v>19</v>
      </c>
      <c r="E5" s="15" t="s">
        <v>20</v>
      </c>
      <c r="F5" s="28" t="s">
        <v>10</v>
      </c>
      <c r="G5" s="15" t="s">
        <v>21</v>
      </c>
      <c r="H5" s="15" t="s">
        <v>22</v>
      </c>
      <c r="I5" s="28" t="s">
        <v>10</v>
      </c>
      <c r="J5" s="20" t="s">
        <v>23</v>
      </c>
    </row>
    <row r="6" spans="2:10" s="2" customFormat="1" ht="15" customHeight="1" thickBot="1">
      <c r="B6" s="22" t="s">
        <v>9</v>
      </c>
      <c r="C6" s="1"/>
      <c r="D6" s="1"/>
      <c r="E6" s="1"/>
      <c r="F6" s="30" t="s">
        <v>9</v>
      </c>
      <c r="G6" s="1"/>
      <c r="H6" s="1"/>
      <c r="I6" s="30" t="s">
        <v>9</v>
      </c>
      <c r="J6" s="7"/>
    </row>
    <row r="7" spans="2:10" s="2" customFormat="1" ht="15" customHeight="1" thickTop="1">
      <c r="B7" s="23">
        <v>0</v>
      </c>
      <c r="C7" s="8">
        <v>0.7052759477306061</v>
      </c>
      <c r="D7" s="8">
        <v>0.7584191150196127</v>
      </c>
      <c r="E7" s="8">
        <v>0.15342220441800794</v>
      </c>
      <c r="F7" s="26">
        <v>0</v>
      </c>
      <c r="G7" s="8">
        <v>1.0976131978970365</v>
      </c>
      <c r="H7" s="8">
        <v>1.37758540669962</v>
      </c>
      <c r="I7" s="26">
        <v>0</v>
      </c>
      <c r="J7" s="9">
        <v>0.23843332749967883</v>
      </c>
    </row>
    <row r="8" spans="2:10" s="2" customFormat="1" ht="15" customHeight="1">
      <c r="B8" s="23">
        <v>5</v>
      </c>
      <c r="C8" s="8">
        <v>0.6920488648624941</v>
      </c>
      <c r="D8" s="8">
        <v>0.392054581514065</v>
      </c>
      <c r="E8" s="8">
        <v>0.1587460443978744</v>
      </c>
      <c r="F8" s="26">
        <v>10</v>
      </c>
      <c r="G8" s="8">
        <v>1.3247819007366686</v>
      </c>
      <c r="H8" s="8">
        <v>1.2693424201675232</v>
      </c>
      <c r="I8" s="26">
        <v>10</v>
      </c>
      <c r="J8" s="9">
        <v>0.3430184999287378</v>
      </c>
    </row>
    <row r="9" spans="2:10" s="2" customFormat="1" ht="15" customHeight="1">
      <c r="B9" s="23">
        <v>15</v>
      </c>
      <c r="C9" s="8">
        <v>1.212473027624807</v>
      </c>
      <c r="D9" s="8">
        <v>0.8195917708472232</v>
      </c>
      <c r="E9" s="8">
        <v>0.20651293716501617</v>
      </c>
      <c r="F9" s="26">
        <v>20</v>
      </c>
      <c r="G9" s="8">
        <v>1.5798326008703132</v>
      </c>
      <c r="H9" s="8">
        <v>2.333816654584792</v>
      </c>
      <c r="I9" s="26">
        <v>20</v>
      </c>
      <c r="J9" s="9">
        <v>0.02736430783204456</v>
      </c>
    </row>
    <row r="10" spans="1:10" s="2" customFormat="1" ht="15" customHeight="1">
      <c r="A10" s="10"/>
      <c r="B10" s="23">
        <v>30</v>
      </c>
      <c r="C10" s="8">
        <v>0.8037635683366469</v>
      </c>
      <c r="D10" s="8">
        <v>0.4678236058733857</v>
      </c>
      <c r="E10" s="8">
        <v>1.0230924156764343</v>
      </c>
      <c r="F10" s="26">
        <v>40</v>
      </c>
      <c r="G10" s="8">
        <v>1.11685820770822</v>
      </c>
      <c r="H10" s="8">
        <v>1.899045314552412</v>
      </c>
      <c r="I10" s="26">
        <v>40</v>
      </c>
      <c r="J10" s="9">
        <v>0.02640435048045852</v>
      </c>
    </row>
    <row r="11" spans="2:10" s="2" customFormat="1" ht="15" customHeight="1">
      <c r="B11" s="23">
        <v>60</v>
      </c>
      <c r="C11" s="8">
        <v>0.24984497624122498</v>
      </c>
      <c r="D11" s="8">
        <v>0.7227058334331092</v>
      </c>
      <c r="E11" s="8">
        <v>0.21341610969508865</v>
      </c>
      <c r="F11" s="26">
        <v>80</v>
      </c>
      <c r="G11" s="8">
        <v>0.05182568875423769</v>
      </c>
      <c r="H11" s="8">
        <v>0.5192186875637124</v>
      </c>
      <c r="I11" s="26">
        <v>70</v>
      </c>
      <c r="J11" s="9">
        <v>0.34906015647853295</v>
      </c>
    </row>
    <row r="12" spans="2:10" s="2" customFormat="1" ht="15" customHeight="1">
      <c r="B12" s="23">
        <v>80</v>
      </c>
      <c r="C12" s="8">
        <v>0.21624634201688006</v>
      </c>
      <c r="D12" s="8">
        <v>0.3621752968930337</v>
      </c>
      <c r="E12" s="8">
        <v>0.15093839657090102</v>
      </c>
      <c r="F12" s="26">
        <v>100</v>
      </c>
      <c r="G12" s="8">
        <v>0.15940715563221694</v>
      </c>
      <c r="H12" s="8">
        <v>0.16635199691119731</v>
      </c>
      <c r="I12" s="26">
        <v>100</v>
      </c>
      <c r="J12" s="17" t="s">
        <v>14</v>
      </c>
    </row>
    <row r="13" spans="2:10" s="2" customFormat="1" ht="15" customHeight="1">
      <c r="B13" s="23">
        <v>120</v>
      </c>
      <c r="C13" s="8"/>
      <c r="D13" s="8">
        <v>0.11191319760773501</v>
      </c>
      <c r="E13" s="8">
        <v>0.0681247957368745</v>
      </c>
      <c r="F13" s="27"/>
      <c r="G13" s="8"/>
      <c r="H13" s="8"/>
      <c r="I13" s="27"/>
      <c r="J13" s="18"/>
    </row>
    <row r="14" spans="2:10" s="2" customFormat="1" ht="15" customHeight="1">
      <c r="B14" s="23"/>
      <c r="C14" s="8"/>
      <c r="D14" s="8"/>
      <c r="E14" s="8"/>
      <c r="F14" s="27"/>
      <c r="G14" s="8"/>
      <c r="H14" s="8"/>
      <c r="I14" s="27"/>
      <c r="J14" s="18"/>
    </row>
    <row r="15" spans="2:10" s="2" customFormat="1" ht="15" customHeight="1">
      <c r="B15" s="24" t="s">
        <v>0</v>
      </c>
      <c r="C15" s="11">
        <f>AVERAGE(C7:C12)</f>
        <v>0.64660878780211</v>
      </c>
      <c r="D15" s="11">
        <f>AVERAGE(D7:D12)</f>
        <v>0.587128367263405</v>
      </c>
      <c r="E15" s="11">
        <f>AVERAGE(E7:E12)</f>
        <v>0.3176880179872204</v>
      </c>
      <c r="F15" s="29" t="s">
        <v>0</v>
      </c>
      <c r="G15" s="11">
        <f>AVERAGE(G7:G11)</f>
        <v>1.0341823191932953</v>
      </c>
      <c r="H15" s="11">
        <f>AVERAGE(H7:H11)</f>
        <v>1.4798016967136118</v>
      </c>
      <c r="I15" s="29" t="s">
        <v>15</v>
      </c>
      <c r="J15" s="16">
        <f>AVERAGE(J7:J11)</f>
        <v>0.19685612844389053</v>
      </c>
    </row>
    <row r="16" spans="3:8" s="2" customFormat="1" ht="15" customHeight="1">
      <c r="C16" s="3"/>
      <c r="D16" s="3"/>
      <c r="E16" s="3"/>
      <c r="F16" s="3"/>
      <c r="G16" s="3"/>
      <c r="H16" s="3"/>
    </row>
    <row r="17" s="2" customFormat="1" ht="15" customHeight="1"/>
    <row r="18" s="2" customFormat="1" ht="15" customHeight="1">
      <c r="B18" s="4" t="s">
        <v>13</v>
      </c>
    </row>
    <row r="19" spans="3:8" s="2" customFormat="1" ht="15" customHeight="1">
      <c r="C19" s="3"/>
      <c r="D19" s="3"/>
      <c r="E19" s="3"/>
      <c r="F19" s="3"/>
      <c r="G19" s="3"/>
      <c r="H19" s="3"/>
    </row>
    <row r="20" spans="2:10" s="2" customFormat="1" ht="15" customHeight="1">
      <c r="B20" s="21" t="s">
        <v>10</v>
      </c>
      <c r="C20" s="15" t="s">
        <v>18</v>
      </c>
      <c r="D20" s="15" t="s">
        <v>19</v>
      </c>
      <c r="E20" s="15" t="s">
        <v>20</v>
      </c>
      <c r="F20" s="28" t="s">
        <v>10</v>
      </c>
      <c r="G20" s="15" t="s">
        <v>21</v>
      </c>
      <c r="H20" s="15" t="s">
        <v>22</v>
      </c>
      <c r="I20" s="28" t="s">
        <v>10</v>
      </c>
      <c r="J20" s="20" t="s">
        <v>23</v>
      </c>
    </row>
    <row r="21" spans="2:10" s="2" customFormat="1" ht="15" customHeight="1" thickBot="1">
      <c r="B21" s="22" t="s">
        <v>9</v>
      </c>
      <c r="C21" s="1"/>
      <c r="D21" s="1"/>
      <c r="E21" s="1"/>
      <c r="F21" s="30" t="s">
        <v>9</v>
      </c>
      <c r="G21" s="1"/>
      <c r="H21" s="1"/>
      <c r="I21" s="30" t="s">
        <v>9</v>
      </c>
      <c r="J21" s="7"/>
    </row>
    <row r="22" spans="2:10" s="2" customFormat="1" ht="15" customHeight="1" thickTop="1">
      <c r="B22" s="23">
        <v>0</v>
      </c>
      <c r="C22" s="12"/>
      <c r="D22" s="12"/>
      <c r="E22" s="12"/>
      <c r="F22" s="26">
        <v>0</v>
      </c>
      <c r="G22" s="12"/>
      <c r="H22" s="12"/>
      <c r="I22" s="26">
        <v>0</v>
      </c>
      <c r="J22" s="9"/>
    </row>
    <row r="23" spans="2:10" s="2" customFormat="1" ht="15" customHeight="1">
      <c r="B23" s="23">
        <v>5</v>
      </c>
      <c r="C23" s="8">
        <f aca="true" t="shared" si="0" ref="C23:E27">C22+(((C8+C7)/2)*($B8-$B7))</f>
        <v>3.49331203148275</v>
      </c>
      <c r="D23" s="8">
        <f t="shared" si="0"/>
        <v>2.8761842413341943</v>
      </c>
      <c r="E23" s="8">
        <f t="shared" si="0"/>
        <v>0.7804206220397059</v>
      </c>
      <c r="F23" s="26">
        <v>10</v>
      </c>
      <c r="G23" s="8">
        <f aca="true" t="shared" si="1" ref="G23:H27">G22+(((G7+G8)/2)*($F8-$F7))</f>
        <v>12.111975493168526</v>
      </c>
      <c r="H23" s="8">
        <f t="shared" si="1"/>
        <v>13.234639134335717</v>
      </c>
      <c r="I23" s="26">
        <v>10</v>
      </c>
      <c r="J23" s="9">
        <f>J22+(((J7+J8)/2)*($I8-$I7))</f>
        <v>2.9072591371420833</v>
      </c>
    </row>
    <row r="24" spans="2:10" s="2" customFormat="1" ht="15" customHeight="1">
      <c r="B24" s="23">
        <v>15</v>
      </c>
      <c r="C24" s="8">
        <f t="shared" si="0"/>
        <v>13.015921493919256</v>
      </c>
      <c r="D24" s="8">
        <f t="shared" si="0"/>
        <v>8.934416003140635</v>
      </c>
      <c r="E24" s="8">
        <f t="shared" si="0"/>
        <v>2.606715529854159</v>
      </c>
      <c r="F24" s="26">
        <v>20</v>
      </c>
      <c r="G24" s="8">
        <f t="shared" si="1"/>
        <v>26.635048001203437</v>
      </c>
      <c r="H24" s="8">
        <f t="shared" si="1"/>
        <v>31.250434508097293</v>
      </c>
      <c r="I24" s="26">
        <v>20</v>
      </c>
      <c r="J24" s="9">
        <f>J23+(((J8+J9)/2)*($I9-$I8))</f>
        <v>4.759173175945995</v>
      </c>
    </row>
    <row r="25" spans="2:10" s="2" customFormat="1" ht="15" customHeight="1">
      <c r="B25" s="23">
        <v>30</v>
      </c>
      <c r="C25" s="8">
        <f t="shared" si="0"/>
        <v>28.137695963630158</v>
      </c>
      <c r="D25" s="8">
        <f t="shared" si="0"/>
        <v>18.5900313285452</v>
      </c>
      <c r="E25" s="8">
        <f t="shared" si="0"/>
        <v>11.828755676165038</v>
      </c>
      <c r="F25" s="26">
        <v>40</v>
      </c>
      <c r="G25" s="8">
        <f t="shared" si="1"/>
        <v>53.60195608698877</v>
      </c>
      <c r="H25" s="8">
        <f t="shared" si="1"/>
        <v>73.57905419946934</v>
      </c>
      <c r="I25" s="26">
        <v>40</v>
      </c>
      <c r="J25" s="9">
        <f>J24+(((J9+J10)/2)*($I10-$I9))</f>
        <v>5.296859759071026</v>
      </c>
    </row>
    <row r="26" spans="1:10" s="2" customFormat="1" ht="15" customHeight="1">
      <c r="A26" s="10"/>
      <c r="B26" s="23">
        <v>60</v>
      </c>
      <c r="C26" s="8">
        <f t="shared" si="0"/>
        <v>43.94182413229824</v>
      </c>
      <c r="D26" s="8">
        <f t="shared" si="0"/>
        <v>36.447972918142625</v>
      </c>
      <c r="E26" s="8">
        <f t="shared" si="0"/>
        <v>30.37638355673788</v>
      </c>
      <c r="F26" s="26">
        <v>80</v>
      </c>
      <c r="G26" s="8">
        <f t="shared" si="1"/>
        <v>76.97563401623793</v>
      </c>
      <c r="H26" s="8">
        <f t="shared" si="1"/>
        <v>121.94433424179184</v>
      </c>
      <c r="I26" s="26">
        <v>70</v>
      </c>
      <c r="J26" s="9">
        <f>J25+(((J10+J11)/2)*($I11-$I10))</f>
        <v>10.928827363455898</v>
      </c>
    </row>
    <row r="27" spans="2:10" s="2" customFormat="1" ht="15" customHeight="1">
      <c r="B27" s="23">
        <v>80</v>
      </c>
      <c r="C27" s="8">
        <f t="shared" si="0"/>
        <v>48.602737314879285</v>
      </c>
      <c r="D27" s="8">
        <f t="shared" si="0"/>
        <v>47.29678422140405</v>
      </c>
      <c r="E27" s="8">
        <f t="shared" si="0"/>
        <v>34.019928619397774</v>
      </c>
      <c r="F27" s="26">
        <v>100</v>
      </c>
      <c r="G27" s="8">
        <f t="shared" si="1"/>
        <v>79.08796246010247</v>
      </c>
      <c r="H27" s="8">
        <f t="shared" si="1"/>
        <v>128.80004108654094</v>
      </c>
      <c r="I27" s="26">
        <v>100</v>
      </c>
      <c r="J27" s="17"/>
    </row>
    <row r="28" spans="2:10" s="2" customFormat="1" ht="15" customHeight="1">
      <c r="B28" s="25">
        <v>120</v>
      </c>
      <c r="C28" s="13"/>
      <c r="D28" s="13">
        <f>D27+(((D13+D12)/2)*($B13-$B12))</f>
        <v>56.778554111419425</v>
      </c>
      <c r="E28" s="13">
        <f>E27+(((E13+E12)/2)*($B13-$B12))</f>
        <v>38.40119246555329</v>
      </c>
      <c r="F28" s="31"/>
      <c r="G28" s="13"/>
      <c r="H28" s="13"/>
      <c r="I28" s="31"/>
      <c r="J28" s="19"/>
    </row>
    <row r="29" s="2" customFormat="1" ht="15" customHeight="1"/>
    <row r="30" s="2" customFormat="1" ht="15" customHeight="1"/>
    <row r="31" spans="2:4" ht="12.75">
      <c r="B31" t="s">
        <v>24</v>
      </c>
      <c r="D31" t="s">
        <v>8</v>
      </c>
    </row>
    <row r="33" spans="2:4" ht="12.75">
      <c r="B33" s="32" t="s">
        <v>16</v>
      </c>
      <c r="C33" s="33" t="s">
        <v>5</v>
      </c>
      <c r="D33" s="34" t="s">
        <v>6</v>
      </c>
    </row>
    <row r="34" spans="2:4" ht="12.75">
      <c r="B34" s="35" t="s">
        <v>1</v>
      </c>
      <c r="C34" s="36">
        <v>8.25</v>
      </c>
      <c r="D34" s="37">
        <v>48.6</v>
      </c>
    </row>
    <row r="35" spans="2:4" ht="12.75">
      <c r="B35" s="35" t="s">
        <v>2</v>
      </c>
      <c r="C35" s="36">
        <v>5.91</v>
      </c>
      <c r="D35" s="37">
        <v>47.3</v>
      </c>
    </row>
    <row r="36" spans="2:4" ht="12.75">
      <c r="B36" s="35" t="s">
        <v>3</v>
      </c>
      <c r="C36" s="36">
        <v>1.69</v>
      </c>
      <c r="D36" s="37">
        <v>34.02</v>
      </c>
    </row>
    <row r="37" spans="2:4" ht="12.75">
      <c r="B37" s="35" t="s">
        <v>4</v>
      </c>
      <c r="C37" s="40">
        <v>12.673307313752122</v>
      </c>
      <c r="D37" s="41">
        <v>99.45998412901488</v>
      </c>
    </row>
    <row r="38" spans="2:4" ht="12.75">
      <c r="B38" s="38" t="s">
        <v>12</v>
      </c>
      <c r="C38" s="39">
        <v>2.91</v>
      </c>
      <c r="D38" s="42">
        <v>10.928827363455898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2003-11-10T09:31:46Z</dcterms:modified>
  <cp:category/>
  <cp:version/>
  <cp:contentType/>
  <cp:contentStatus/>
</cp:coreProperties>
</file>