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4365" activeTab="0"/>
  </bookViews>
  <sheets>
    <sheet name="Diap9" sheetId="1" r:id="rId1"/>
  </sheets>
  <externalReferences>
    <externalReference r:id="rId4"/>
  </externalReferences>
  <definedNames>
    <definedName name="AS">'[1]TdR in situ'!$B$3</definedName>
    <definedName name="Blanc">#REF!</definedName>
    <definedName name="BlancNuclepore">'[1]TdR in situ'!$H$2</definedName>
    <definedName name="Multiplicateur">'[1]TdR in situ'!$K$2</definedName>
  </definedNames>
  <calcPr fullCalcOnLoad="1"/>
</workbook>
</file>

<file path=xl/sharedStrings.xml><?xml version="1.0" encoding="utf-8"?>
<sst xmlns="http://schemas.openxmlformats.org/spreadsheetml/2006/main" count="66" uniqueCount="37">
  <si>
    <t xml:space="preserve"> </t>
  </si>
  <si>
    <t>10m</t>
  </si>
  <si>
    <t>80m</t>
  </si>
  <si>
    <t>nMTdR/m2/h</t>
  </si>
  <si>
    <t>m</t>
  </si>
  <si>
    <t>Profondeur</t>
  </si>
  <si>
    <t>Côte O.</t>
  </si>
  <si>
    <t>moy. 0-30m</t>
  </si>
  <si>
    <t>moy. 0-80m</t>
  </si>
  <si>
    <t>Chenal</t>
  </si>
  <si>
    <t>E. Lifou</t>
  </si>
  <si>
    <t>Baie santal</t>
  </si>
  <si>
    <t>Productions intégrées sur la colonne d'eau (nmolTdR m-2 h-1)</t>
  </si>
  <si>
    <t>N. Ouvéa</t>
  </si>
  <si>
    <t>Ouinné</t>
  </si>
  <si>
    <t>Boulari</t>
  </si>
  <si>
    <t>Lagon S.O.</t>
  </si>
  <si>
    <t>perdu</t>
  </si>
  <si>
    <t>Baie</t>
  </si>
  <si>
    <t>Lagon S. E.</t>
  </si>
  <si>
    <t>Rq : 70 m au lieu de 80 pour Baie du Santal</t>
  </si>
  <si>
    <r>
      <t>Assimilation de Thymidine en pMTdR h</t>
    </r>
    <r>
      <rPr>
        <vertAlign val="superscript"/>
        <sz val="10"/>
        <rFont val="Arial"/>
        <family val="2"/>
      </rPr>
      <t>-1</t>
    </r>
  </si>
  <si>
    <t>(St.1)</t>
  </si>
  <si>
    <t>(St.7)</t>
  </si>
  <si>
    <t>(St. 12)</t>
  </si>
  <si>
    <t>(St.16)</t>
  </si>
  <si>
    <t>(St.28)</t>
  </si>
  <si>
    <t>(St.22)</t>
  </si>
  <si>
    <t>(St.26)</t>
  </si>
  <si>
    <t>Diapalis 9 ("large")</t>
  </si>
  <si>
    <t>Diapalis 9 ("lagons")</t>
  </si>
  <si>
    <t xml:space="preserve">Diapalis 9 </t>
  </si>
  <si>
    <t>Prod bact. Intégrée</t>
  </si>
  <si>
    <t>Diap9</t>
  </si>
  <si>
    <t>5m</t>
  </si>
  <si>
    <t>20m</t>
  </si>
  <si>
    <t>Rq : intégration sur 70m pour Baie du Santal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</si>
</sst>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000000"/>
    <numFmt numFmtId="180" formatCode="0.0000000000"/>
    <numFmt numFmtId="181" formatCode="0.00000000000"/>
    <numFmt numFmtId="182" formatCode="d/m/yy"/>
    <numFmt numFmtId="183" formatCode="mmm\-yyyy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mic Sans MS"/>
      <family val="4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9.5"/>
      <name val="Arial"/>
      <family val="0"/>
    </font>
    <font>
      <sz val="8"/>
      <name val="Arial"/>
      <family val="2"/>
    </font>
    <font>
      <sz val="8.75"/>
      <name val="Arial"/>
      <family val="0"/>
    </font>
    <font>
      <b/>
      <sz val="8.5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2" fontId="4" fillId="0" borderId="0" xfId="0" applyNumberFormat="1" applyFont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2" fontId="4" fillId="0" borderId="4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2" fontId="4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2" borderId="8" xfId="0" applyFill="1" applyBorder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2" borderId="8" xfId="0" applyFill="1" applyBorder="1" applyAlignment="1">
      <alignment horizontal="center"/>
    </xf>
    <xf numFmtId="172" fontId="0" fillId="2" borderId="0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055"/>
          <c:y val="0.09275"/>
          <c:w val="0.658"/>
          <c:h val="0.90725"/>
        </c:manualLayout>
      </c:layout>
      <c:scatterChart>
        <c:scatterStyle val="lineMarker"/>
        <c:varyColors val="0"/>
        <c:ser>
          <c:idx val="0"/>
          <c:order val="0"/>
          <c:tx>
            <c:v>N-Ouvéa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Diap9!$E$8:$E$13</c:f>
              <c:numCache>
                <c:ptCount val="6"/>
                <c:pt idx="0">
                  <c:v>0.033818277114370264</c:v>
                </c:pt>
                <c:pt idx="1">
                  <c:v>0.039432525580804</c:v>
                </c:pt>
                <c:pt idx="2">
                  <c:v>0.16712709230501596</c:v>
                </c:pt>
                <c:pt idx="3">
                  <c:v>0.23033318731025673</c:v>
                </c:pt>
                <c:pt idx="4">
                  <c:v>0.04742361834801931</c:v>
                </c:pt>
                <c:pt idx="5">
                  <c:v>0.040647653151695835</c:v>
                </c:pt>
              </c:numCache>
            </c:numRef>
          </c:xVal>
          <c:yVal>
            <c:numRef>
              <c:f>Diap9!$B$8:$B$13</c:f>
              <c:numCache>
                <c:ptCount val="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100</c:v>
                </c:pt>
              </c:numCache>
            </c:numRef>
          </c:yVal>
          <c:smooth val="0"/>
        </c:ser>
        <c:ser>
          <c:idx val="2"/>
          <c:order val="1"/>
          <c:tx>
            <c:v>E-Lifou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Diap9!$F$8:$F$13</c:f>
              <c:numCache>
                <c:ptCount val="6"/>
                <c:pt idx="0">
                  <c:v>0.012785233763134268</c:v>
                </c:pt>
                <c:pt idx="1">
                  <c:v>0.07182140825743075</c:v>
                </c:pt>
                <c:pt idx="2">
                  <c:v>0.09153367214101946</c:v>
                </c:pt>
                <c:pt idx="3">
                  <c:v>0.05801009923462879</c:v>
                </c:pt>
                <c:pt idx="4">
                  <c:v>0.024196923875951785</c:v>
                </c:pt>
                <c:pt idx="5">
                  <c:v>0.2121886434071112</c:v>
                </c:pt>
              </c:numCache>
            </c:numRef>
          </c:xVal>
          <c:yVal>
            <c:numRef>
              <c:f>Diap9!$B$8:$B$13</c:f>
              <c:numCache>
                <c:ptCount val="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100</c:v>
                </c:pt>
              </c:numCache>
            </c:numRef>
          </c:yVal>
          <c:smooth val="0"/>
        </c:ser>
        <c:ser>
          <c:idx val="3"/>
          <c:order val="2"/>
          <c:tx>
            <c:v>Côte O.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Diap9!$G$8:$G$13</c:f>
              <c:numCache>
                <c:ptCount val="6"/>
                <c:pt idx="0">
                  <c:v>0.174324879202928</c:v>
                </c:pt>
                <c:pt idx="1">
                  <c:v>0.24028649087802362</c:v>
                </c:pt>
                <c:pt idx="2">
                  <c:v>0.25468825101777903</c:v>
                </c:pt>
                <c:pt idx="3">
                  <c:v>0.25356901490727146</c:v>
                </c:pt>
                <c:pt idx="4">
                  <c:v>0.22104965275696986</c:v>
                </c:pt>
                <c:pt idx="5">
                  <c:v>0.06800880703319728</c:v>
                </c:pt>
              </c:numCache>
            </c:numRef>
          </c:xVal>
          <c:yVal>
            <c:numRef>
              <c:f>Diap9!$B$8:$B$13</c:f>
              <c:numCache>
                <c:ptCount val="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100</c:v>
                </c:pt>
              </c:numCache>
            </c:numRef>
          </c:yVal>
          <c:smooth val="0"/>
        </c:ser>
        <c:ser>
          <c:idx val="2"/>
          <c:order val="3"/>
          <c:tx>
            <c:v>Chenal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Diap9!$C$8:$C$13</c:f>
              <c:numCache>
                <c:ptCount val="6"/>
                <c:pt idx="0">
                  <c:v>0.16349717228752653</c:v>
                </c:pt>
                <c:pt idx="1">
                  <c:v>0.4407476280603265</c:v>
                </c:pt>
                <c:pt idx="2">
                  <c:v>0.5719713658587331</c:v>
                </c:pt>
                <c:pt idx="3">
                  <c:v>0.10714247530149534</c:v>
                </c:pt>
                <c:pt idx="4">
                  <c:v>0.24752297214124758</c:v>
                </c:pt>
                <c:pt idx="5">
                  <c:v>0.37453641105774643</c:v>
                </c:pt>
              </c:numCache>
            </c:numRef>
          </c:xVal>
          <c:yVal>
            <c:numRef>
              <c:f>Diap9!$B$8:$B$13</c:f>
              <c:numCache>
                <c:ptCount val="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100</c:v>
                </c:pt>
              </c:numCache>
            </c:numRef>
          </c:yVal>
          <c:smooth val="0"/>
        </c:ser>
        <c:ser>
          <c:idx val="1"/>
          <c:order val="4"/>
          <c:tx>
            <c:v>Baie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Diap9!$D$8:$D$12</c:f>
              <c:numCache>
                <c:ptCount val="5"/>
                <c:pt idx="0">
                  <c:v>0.23843332749967883</c:v>
                </c:pt>
                <c:pt idx="1">
                  <c:v>0.3430184999287378</c:v>
                </c:pt>
                <c:pt idx="2">
                  <c:v>0.02736430783204456</c:v>
                </c:pt>
                <c:pt idx="3">
                  <c:v>0.02640435048045852</c:v>
                </c:pt>
                <c:pt idx="4">
                  <c:v>0.34906015647853295</c:v>
                </c:pt>
              </c:numCache>
            </c:numRef>
          </c:xVal>
          <c:yVal>
            <c:numRef>
              <c:f>Diap9!$B$8:$B$12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</c:numCache>
            </c:numRef>
          </c:yVal>
          <c:smooth val="0"/>
        </c:ser>
        <c:axId val="46615757"/>
        <c:axId val="16888630"/>
      </c:scatterChart>
      <c:valAx>
        <c:axId val="46615757"/>
        <c:scaling>
          <c:orientation val="minMax"/>
          <c:max val="1.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PB (pMTdR/h)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6888630"/>
        <c:crosses val="autoZero"/>
        <c:crossBetween val="midCat"/>
        <c:dispUnits/>
      </c:valAx>
      <c:valAx>
        <c:axId val="1688863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Profondeur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157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5"/>
          <c:y val="0.302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66"/>
          <c:y val="0.0735"/>
          <c:w val="0.6215"/>
          <c:h val="0.9265"/>
        </c:manualLayout>
      </c:layout>
      <c:scatterChart>
        <c:scatterStyle val="lineMarker"/>
        <c:varyColors val="0"/>
        <c:ser>
          <c:idx val="0"/>
          <c:order val="0"/>
          <c:tx>
            <c:v>Boulari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Diap9!$J$8:$J$12</c:f>
              <c:numCache>
                <c:ptCount val="5"/>
                <c:pt idx="0">
                  <c:v>0.19231604109652894</c:v>
                </c:pt>
                <c:pt idx="1">
                  <c:v>0.14150017315958852</c:v>
                </c:pt>
                <c:pt idx="2">
                  <c:v>0.553194123118853</c:v>
                </c:pt>
                <c:pt idx="3">
                  <c:v>0.4331546441156162</c:v>
                </c:pt>
                <c:pt idx="4">
                  <c:v>0.4819195043353931</c:v>
                </c:pt>
              </c:numCache>
            </c:numRef>
          </c:xVal>
          <c:yVal>
            <c:numRef>
              <c:f>Diap9!$H$8:$H$12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yVal>
          <c:smooth val="0"/>
        </c:ser>
        <c:ser>
          <c:idx val="2"/>
          <c:order val="1"/>
          <c:tx>
            <c:v>Ouinné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Diap9!$I$8:$I$13</c:f>
              <c:numCache>
                <c:ptCount val="6"/>
                <c:pt idx="0">
                  <c:v>0.29192638688677763</c:v>
                </c:pt>
                <c:pt idx="1">
                  <c:v>0.27733917150367066</c:v>
                </c:pt>
                <c:pt idx="2">
                  <c:v>0.25009627362281706</c:v>
                </c:pt>
                <c:pt idx="3">
                  <c:v>0.0516557038125522</c:v>
                </c:pt>
                <c:pt idx="4">
                  <c:v>0.25552594331648815</c:v>
                </c:pt>
                <c:pt idx="5">
                  <c:v>0.27429542170727306</c:v>
                </c:pt>
              </c:numCache>
            </c:numRef>
          </c:xVal>
          <c:yVal>
            <c:numRef>
              <c:f>Diap9!$H$8:$H$13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30</c:v>
                </c:pt>
              </c:numCache>
            </c:numRef>
          </c:yVal>
          <c:smooth val="0"/>
        </c:ser>
        <c:axId val="17779943"/>
        <c:axId val="25801760"/>
      </c:scatterChart>
      <c:valAx>
        <c:axId val="17779943"/>
        <c:scaling>
          <c:orientation val="minMax"/>
          <c:max val="1.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PB (pMTdR/h)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801760"/>
        <c:crosses val="autoZero"/>
        <c:crossBetween val="midCat"/>
        <c:dispUnits/>
      </c:valAx>
      <c:valAx>
        <c:axId val="2580176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Profondeur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77799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25"/>
          <c:y val="0.4157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8475"/>
          <c:y val="0.07325"/>
          <c:w val="0.863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tx>
            <c:v>0-10m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Diap9!$B$35:$B$39</c:f>
              <c:strCache>
                <c:ptCount val="5"/>
                <c:pt idx="0">
                  <c:v>Chenal</c:v>
                </c:pt>
                <c:pt idx="1">
                  <c:v>Baie</c:v>
                </c:pt>
                <c:pt idx="2">
                  <c:v>N. Ouvéa</c:v>
                </c:pt>
                <c:pt idx="3">
                  <c:v>E. Lifou</c:v>
                </c:pt>
                <c:pt idx="4">
                  <c:v>Côte O.</c:v>
                </c:pt>
              </c:strCache>
            </c:strRef>
          </c:cat>
          <c:val>
            <c:numRef>
              <c:f>Diap9!$C$35:$C$39</c:f>
              <c:numCache>
                <c:ptCount val="5"/>
                <c:pt idx="0">
                  <c:v>3.02</c:v>
                </c:pt>
                <c:pt idx="1">
                  <c:v>2.91</c:v>
                </c:pt>
                <c:pt idx="2">
                  <c:v>0.37</c:v>
                </c:pt>
                <c:pt idx="3">
                  <c:v>0.42</c:v>
                </c:pt>
                <c:pt idx="4">
                  <c:v>2.073056850404758</c:v>
                </c:pt>
              </c:numCache>
            </c:numRef>
          </c:val>
        </c:ser>
        <c:ser>
          <c:idx val="1"/>
          <c:order val="1"/>
          <c:tx>
            <c:v>0-80m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Diap9!$B$35:$B$39</c:f>
              <c:strCache>
                <c:ptCount val="5"/>
                <c:pt idx="0">
                  <c:v>Chenal</c:v>
                </c:pt>
                <c:pt idx="1">
                  <c:v>Baie</c:v>
                </c:pt>
                <c:pt idx="2">
                  <c:v>N. Ouvéa</c:v>
                </c:pt>
                <c:pt idx="3">
                  <c:v>E. Lifou</c:v>
                </c:pt>
                <c:pt idx="4">
                  <c:v>Côte O.</c:v>
                </c:pt>
              </c:strCache>
            </c:strRef>
          </c:cat>
          <c:val>
            <c:numRef>
              <c:f>Diap9!$D$35:$D$39</c:f>
              <c:numCache>
                <c:ptCount val="5"/>
                <c:pt idx="0">
                  <c:v>21.97</c:v>
                </c:pt>
                <c:pt idx="1">
                  <c:v>10.928827363455898</c:v>
                </c:pt>
                <c:pt idx="2">
                  <c:v>10.93</c:v>
                </c:pt>
                <c:pt idx="3">
                  <c:v>4.38</c:v>
                </c:pt>
                <c:pt idx="4">
                  <c:v>19.122876572419102</c:v>
                </c:pt>
              </c:numCache>
            </c:numRef>
          </c:val>
        </c:ser>
        <c:axId val="30889249"/>
        <c:axId val="9567786"/>
      </c:barChart>
      <c:catAx>
        <c:axId val="30889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PB intégrée 0-10m/0-80m</a:t>
                </a:r>
              </a:p>
            </c:rich>
          </c:tx>
          <c:layout>
            <c:manualLayout>
              <c:xMode val="factor"/>
              <c:yMode val="factor"/>
              <c:x val="0.26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67786"/>
        <c:crosses val="autoZero"/>
        <c:auto val="1"/>
        <c:lblOffset val="100"/>
        <c:noMultiLvlLbl val="0"/>
      </c:catAx>
      <c:valAx>
        <c:axId val="9567786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PB (nMTdR/m2/h)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89249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1675"/>
          <c:y val="0.07125"/>
          <c:w val="0.8357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tx>
            <c:v>0-10m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"/>
                <c:pt idx="0">
                  <c:v>Ouinné</c:v>
                </c:pt>
                <c:pt idx="1">
                  <c:v>Boulari</c:v>
                </c:pt>
              </c:strCache>
            </c:strRef>
          </c:cat>
          <c:val>
            <c:numRef>
              <c:f>#REF!</c:f>
              <c:numCache>
                <c:ptCount val="2"/>
                <c:pt idx="0">
                  <c:v>1.4231638959761206</c:v>
                </c:pt>
                <c:pt idx="1">
                  <c:v>0.83</c:v>
                </c:pt>
              </c:numCache>
            </c:numRef>
          </c:val>
        </c:ser>
        <c:ser>
          <c:idx val="1"/>
          <c:order val="1"/>
          <c:tx>
            <c:v>0-80m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"/>
                <c:pt idx="0">
                  <c:v>Ouinné</c:v>
                </c:pt>
                <c:pt idx="1">
                  <c:v>Boulari</c:v>
                </c:pt>
              </c:strCache>
            </c:strRef>
          </c:cat>
          <c:val>
            <c:numRef>
              <c:f>#REF!</c:f>
              <c:numCache>
                <c:ptCount val="2"/>
                <c:pt idx="0">
                  <c:v>4.2640865702033635</c:v>
                </c:pt>
                <c:pt idx="1">
                  <c:v>7.32</c:v>
                </c:pt>
              </c:numCache>
            </c:numRef>
          </c:val>
        </c:ser>
        <c:axId val="19001211"/>
        <c:axId val="36793172"/>
      </c:barChart>
      <c:catAx>
        <c:axId val="19001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PB intégrée 0-5m/0-20m</a:t>
                </a:r>
              </a:p>
            </c:rich>
          </c:tx>
          <c:layout>
            <c:manualLayout>
              <c:xMode val="factor"/>
              <c:yMode val="factor"/>
              <c:x val="0.267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93172"/>
        <c:crosses val="autoZero"/>
        <c:auto val="1"/>
        <c:lblOffset val="100"/>
        <c:noMultiLvlLbl val="0"/>
      </c:catAx>
      <c:valAx>
        <c:axId val="36793172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PB (nMTdR/m2/h)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00121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</xdr:row>
      <xdr:rowOff>9525</xdr:rowOff>
    </xdr:from>
    <xdr:to>
      <xdr:col>16</xdr:col>
      <xdr:colOff>238125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8972550" y="390525"/>
        <a:ext cx="40386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390525</xdr:colOff>
      <xdr:row>2</xdr:row>
      <xdr:rowOff>0</xdr:rowOff>
    </xdr:from>
    <xdr:to>
      <xdr:col>20</xdr:col>
      <xdr:colOff>714375</xdr:colOff>
      <xdr:row>15</xdr:row>
      <xdr:rowOff>180975</xdr:rowOff>
    </xdr:to>
    <xdr:graphicFrame>
      <xdr:nvGraphicFramePr>
        <xdr:cNvPr id="2" name="Chart 2"/>
        <xdr:cNvGraphicFramePr/>
      </xdr:nvGraphicFramePr>
      <xdr:xfrm>
        <a:off x="13163550" y="381000"/>
        <a:ext cx="337185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17</xdr:row>
      <xdr:rowOff>0</xdr:rowOff>
    </xdr:from>
    <xdr:to>
      <xdr:col>16</xdr:col>
      <xdr:colOff>238125</xdr:colOff>
      <xdr:row>28</xdr:row>
      <xdr:rowOff>180975</xdr:rowOff>
    </xdr:to>
    <xdr:graphicFrame>
      <xdr:nvGraphicFramePr>
        <xdr:cNvPr id="3" name="Chart 3"/>
        <xdr:cNvGraphicFramePr/>
      </xdr:nvGraphicFramePr>
      <xdr:xfrm>
        <a:off x="8963025" y="3238500"/>
        <a:ext cx="404812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409575</xdr:colOff>
      <xdr:row>17</xdr:row>
      <xdr:rowOff>9525</xdr:rowOff>
    </xdr:from>
    <xdr:to>
      <xdr:col>20</xdr:col>
      <xdr:colOff>714375</xdr:colOff>
      <xdr:row>29</xdr:row>
      <xdr:rowOff>9525</xdr:rowOff>
    </xdr:to>
    <xdr:graphicFrame>
      <xdr:nvGraphicFramePr>
        <xdr:cNvPr id="4" name="Chart 4"/>
        <xdr:cNvGraphicFramePr/>
      </xdr:nvGraphicFramePr>
      <xdr:xfrm>
        <a:off x="13182600" y="3248025"/>
        <a:ext cx="3352800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diapalis\diapalis4\Production-bact&#233;rienne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ct-total"/>
      <sheetName val="TdR in situ"/>
    </sheetNames>
    <sheetDataSet>
      <sheetData sheetId="1">
        <row r="2">
          <cell r="H2">
            <v>225.17833333333337</v>
          </cell>
          <cell r="K2">
            <v>1.7797780609201495</v>
          </cell>
        </row>
        <row r="3">
          <cell r="B3">
            <v>51000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2"/>
  <sheetViews>
    <sheetView tabSelected="1" zoomScale="75" zoomScaleNormal="75" workbookViewId="0" topLeftCell="A1">
      <selection activeCell="A1" sqref="A1:IV16384"/>
    </sheetView>
  </sheetViews>
  <sheetFormatPr defaultColWidth="11.421875" defaultRowHeight="12.75"/>
  <cols>
    <col min="2" max="2" width="13.8515625" style="0" customWidth="1"/>
    <col min="4" max="4" width="12.7109375" style="0" customWidth="1"/>
    <col min="8" max="8" width="15.140625" style="0" customWidth="1"/>
    <col min="9" max="9" width="12.140625" style="0" customWidth="1"/>
    <col min="10" max="10" width="12.00390625" style="0" customWidth="1"/>
  </cols>
  <sheetData>
    <row r="1" spans="2:19" s="1" customFormat="1" ht="15" customHeight="1">
      <c r="B1" s="10" t="s">
        <v>31</v>
      </c>
      <c r="C1" s="2"/>
      <c r="D1" s="2"/>
      <c r="E1" s="2"/>
      <c r="F1" s="2"/>
      <c r="G1" s="2"/>
      <c r="H1" s="2"/>
      <c r="N1" s="32" t="s">
        <v>29</v>
      </c>
      <c r="S1" s="32" t="s">
        <v>30</v>
      </c>
    </row>
    <row r="2" spans="2:10" s="1" customFormat="1" ht="15" customHeight="1">
      <c r="B2" s="33"/>
      <c r="C2" s="18"/>
      <c r="D2" s="18"/>
      <c r="E2" s="18" t="s">
        <v>0</v>
      </c>
      <c r="F2" s="18"/>
      <c r="G2" s="34"/>
      <c r="H2" s="4"/>
      <c r="I2" s="18"/>
      <c r="J2" s="33"/>
    </row>
    <row r="3" s="1" customFormat="1" ht="15" customHeight="1">
      <c r="B3" s="1" t="s">
        <v>21</v>
      </c>
    </row>
    <row r="4" s="1" customFormat="1" ht="15" customHeight="1"/>
    <row r="5" spans="2:10" s="1" customFormat="1" ht="15" customHeight="1">
      <c r="B5" s="20" t="s">
        <v>5</v>
      </c>
      <c r="C5" s="11" t="s">
        <v>9</v>
      </c>
      <c r="D5" s="11" t="s">
        <v>11</v>
      </c>
      <c r="E5" s="11" t="s">
        <v>13</v>
      </c>
      <c r="F5" s="11" t="s">
        <v>10</v>
      </c>
      <c r="G5" s="19" t="s">
        <v>6</v>
      </c>
      <c r="H5" s="28" t="s">
        <v>5</v>
      </c>
      <c r="I5" s="11" t="s">
        <v>19</v>
      </c>
      <c r="J5" s="17" t="s">
        <v>16</v>
      </c>
    </row>
    <row r="6" spans="2:10" s="1" customFormat="1" ht="15" customHeight="1">
      <c r="B6" s="36"/>
      <c r="C6" s="15"/>
      <c r="D6" s="15"/>
      <c r="E6" s="15"/>
      <c r="F6" s="15"/>
      <c r="G6" s="15"/>
      <c r="H6" s="27"/>
      <c r="I6" s="13" t="s">
        <v>14</v>
      </c>
      <c r="J6" s="41" t="s">
        <v>15</v>
      </c>
    </row>
    <row r="7" spans="2:10" s="1" customFormat="1" ht="15" customHeight="1" thickBot="1">
      <c r="B7" s="21" t="s">
        <v>4</v>
      </c>
      <c r="C7" s="38" t="s">
        <v>22</v>
      </c>
      <c r="D7" s="38" t="s">
        <v>23</v>
      </c>
      <c r="E7" s="38" t="s">
        <v>24</v>
      </c>
      <c r="F7" s="38" t="s">
        <v>25</v>
      </c>
      <c r="G7" s="39" t="s">
        <v>26</v>
      </c>
      <c r="H7" s="30" t="s">
        <v>4</v>
      </c>
      <c r="I7" s="38" t="s">
        <v>27</v>
      </c>
      <c r="J7" s="40" t="s">
        <v>28</v>
      </c>
    </row>
    <row r="8" spans="2:10" s="1" customFormat="1" ht="15" customHeight="1" thickTop="1">
      <c r="B8" s="22">
        <v>0</v>
      </c>
      <c r="C8" s="5">
        <v>0.16349717228752653</v>
      </c>
      <c r="D8" s="5">
        <v>0.23843332749967883</v>
      </c>
      <c r="E8" s="5">
        <v>0.033818277114370264</v>
      </c>
      <c r="F8" s="5">
        <v>0.012785233763134268</v>
      </c>
      <c r="G8" s="5">
        <v>0.174324879202928</v>
      </c>
      <c r="H8" s="26">
        <v>0</v>
      </c>
      <c r="I8" s="5">
        <v>0.29192638688677763</v>
      </c>
      <c r="J8" s="6">
        <v>0.19231604109652894</v>
      </c>
    </row>
    <row r="9" spans="2:10" s="1" customFormat="1" ht="15" customHeight="1">
      <c r="B9" s="22">
        <v>10</v>
      </c>
      <c r="C9" s="5">
        <v>0.4407476280603265</v>
      </c>
      <c r="D9" s="5">
        <v>0.3430184999287378</v>
      </c>
      <c r="E9" s="5">
        <v>0.039432525580804</v>
      </c>
      <c r="F9" s="5">
        <v>0.07182140825743075</v>
      </c>
      <c r="G9" s="5">
        <v>0.24028649087802362</v>
      </c>
      <c r="H9" s="26">
        <v>5</v>
      </c>
      <c r="I9" s="5">
        <v>0.27733917150367066</v>
      </c>
      <c r="J9" s="6">
        <v>0.14150017315958852</v>
      </c>
    </row>
    <row r="10" spans="2:10" s="1" customFormat="1" ht="15" customHeight="1">
      <c r="B10" s="22">
        <v>20</v>
      </c>
      <c r="C10" s="5">
        <v>0.5719713658587331</v>
      </c>
      <c r="D10" s="5">
        <v>0.02736430783204456</v>
      </c>
      <c r="E10" s="5">
        <v>0.16712709230501596</v>
      </c>
      <c r="F10" s="5">
        <v>0.09153367214101946</v>
      </c>
      <c r="G10" s="5">
        <v>0.25468825101777903</v>
      </c>
      <c r="H10" s="26">
        <v>10</v>
      </c>
      <c r="I10" s="5">
        <v>0.25009627362281706</v>
      </c>
      <c r="J10" s="6">
        <v>0.553194123118853</v>
      </c>
    </row>
    <row r="11" spans="2:10" s="1" customFormat="1" ht="15" customHeight="1">
      <c r="B11" s="22">
        <v>40</v>
      </c>
      <c r="C11" s="5">
        <v>0.10714247530149534</v>
      </c>
      <c r="D11" s="5">
        <v>0.02640435048045852</v>
      </c>
      <c r="E11" s="5">
        <v>0.23033318731025673</v>
      </c>
      <c r="F11" s="5">
        <v>0.05801009923462879</v>
      </c>
      <c r="G11" s="5">
        <v>0.25356901490727146</v>
      </c>
      <c r="H11" s="26">
        <v>15</v>
      </c>
      <c r="I11" s="5">
        <v>0.0516557038125522</v>
      </c>
      <c r="J11" s="6">
        <v>0.4331546441156162</v>
      </c>
    </row>
    <row r="12" spans="2:10" s="1" customFormat="1" ht="15" customHeight="1">
      <c r="B12" s="22">
        <v>80</v>
      </c>
      <c r="C12" s="5">
        <v>0.24752297214124758</v>
      </c>
      <c r="D12" s="5">
        <v>0.34906015647853295</v>
      </c>
      <c r="E12" s="5">
        <v>0.04742361834801931</v>
      </c>
      <c r="F12" s="5">
        <v>0.024196923875951785</v>
      </c>
      <c r="G12" s="5">
        <v>0.22104965275696986</v>
      </c>
      <c r="H12" s="26">
        <v>20</v>
      </c>
      <c r="I12" s="5">
        <v>0.25552594331648815</v>
      </c>
      <c r="J12" s="6">
        <v>0.4819195043353931</v>
      </c>
    </row>
    <row r="13" spans="2:10" s="1" customFormat="1" ht="15" customHeight="1">
      <c r="B13" s="22">
        <v>100</v>
      </c>
      <c r="C13" s="5">
        <v>0.37453641105774643</v>
      </c>
      <c r="D13" s="5" t="s">
        <v>17</v>
      </c>
      <c r="E13" s="5">
        <v>0.040647653151695835</v>
      </c>
      <c r="F13" s="5">
        <v>0.2121886434071112</v>
      </c>
      <c r="G13" s="5">
        <v>0.06800880703319728</v>
      </c>
      <c r="H13" s="26">
        <v>30</v>
      </c>
      <c r="I13" s="37">
        <v>0.27429542170727306</v>
      </c>
      <c r="J13" s="14"/>
    </row>
    <row r="14" spans="2:10" s="1" customFormat="1" ht="15" customHeight="1">
      <c r="B14" s="36"/>
      <c r="C14" s="15"/>
      <c r="D14" s="15"/>
      <c r="E14" s="15"/>
      <c r="F14" s="15"/>
      <c r="G14" s="15"/>
      <c r="H14" s="26"/>
      <c r="I14" s="15"/>
      <c r="J14" s="16"/>
    </row>
    <row r="15" spans="2:10" s="1" customFormat="1" ht="15" customHeight="1">
      <c r="B15" s="23" t="s">
        <v>8</v>
      </c>
      <c r="C15" s="7">
        <f>AVERAGE(C8:C12)</f>
        <v>0.30617632272986584</v>
      </c>
      <c r="D15" s="7">
        <f>AVERAGE(D8:D12)</f>
        <v>0.19685612844389053</v>
      </c>
      <c r="E15" s="7">
        <f>AVERAGE(E8:E12)</f>
        <v>0.10362694013169324</v>
      </c>
      <c r="F15" s="7">
        <f>AVERAGE(F8:F12)</f>
        <v>0.051669467454433016</v>
      </c>
      <c r="G15" s="7">
        <f>AVERAGE(G8:G12)</f>
        <v>0.2287836577525944</v>
      </c>
      <c r="H15" s="29" t="s">
        <v>7</v>
      </c>
      <c r="I15" s="7">
        <f>AVERAGE(I8:I13)</f>
        <v>0.23347315014159645</v>
      </c>
      <c r="J15" s="12">
        <f>AVERAGE(J8:J13)</f>
        <v>0.3604168971651959</v>
      </c>
    </row>
    <row r="16" s="1" customFormat="1" ht="15" customHeight="1">
      <c r="B16" s="35" t="s">
        <v>20</v>
      </c>
    </row>
    <row r="17" s="1" customFormat="1" ht="15" customHeight="1"/>
    <row r="18" spans="2:8" s="1" customFormat="1" ht="15" customHeight="1">
      <c r="B18" s="3" t="s">
        <v>12</v>
      </c>
      <c r="C18" s="2"/>
      <c r="E18" s="2"/>
      <c r="G18" s="2"/>
      <c r="H18" s="2"/>
    </row>
    <row r="19" s="1" customFormat="1" ht="15" customHeight="1"/>
    <row r="20" spans="2:10" s="1" customFormat="1" ht="15" customHeight="1">
      <c r="B20" s="20" t="s">
        <v>5</v>
      </c>
      <c r="C20" s="11" t="s">
        <v>9</v>
      </c>
      <c r="D20" s="11" t="s">
        <v>11</v>
      </c>
      <c r="E20" s="11" t="s">
        <v>13</v>
      </c>
      <c r="F20" s="11" t="s">
        <v>10</v>
      </c>
      <c r="G20" s="19" t="s">
        <v>6</v>
      </c>
      <c r="H20" s="28" t="s">
        <v>5</v>
      </c>
      <c r="I20" s="11" t="s">
        <v>19</v>
      </c>
      <c r="J20" s="17" t="s">
        <v>16</v>
      </c>
    </row>
    <row r="21" spans="2:10" s="1" customFormat="1" ht="15" customHeight="1">
      <c r="B21" s="36"/>
      <c r="C21" s="15"/>
      <c r="D21" s="15"/>
      <c r="E21" s="15"/>
      <c r="F21" s="15"/>
      <c r="G21" s="15"/>
      <c r="H21" s="27"/>
      <c r="I21" s="13" t="s">
        <v>14</v>
      </c>
      <c r="J21" s="41" t="s">
        <v>15</v>
      </c>
    </row>
    <row r="22" spans="2:10" s="1" customFormat="1" ht="15" customHeight="1" thickBot="1">
      <c r="B22" s="21" t="s">
        <v>4</v>
      </c>
      <c r="C22" s="38" t="s">
        <v>22</v>
      </c>
      <c r="D22" s="38" t="s">
        <v>23</v>
      </c>
      <c r="E22" s="38" t="s">
        <v>24</v>
      </c>
      <c r="F22" s="38" t="s">
        <v>25</v>
      </c>
      <c r="G22" s="42" t="s">
        <v>26</v>
      </c>
      <c r="H22" s="30" t="s">
        <v>4</v>
      </c>
      <c r="I22" s="38" t="s">
        <v>27</v>
      </c>
      <c r="J22" s="40" t="s">
        <v>28</v>
      </c>
    </row>
    <row r="23" spans="2:10" s="1" customFormat="1" ht="15" customHeight="1" thickTop="1">
      <c r="B23" s="22">
        <v>0</v>
      </c>
      <c r="C23" s="15"/>
      <c r="D23" s="15"/>
      <c r="E23" s="5"/>
      <c r="F23" s="5"/>
      <c r="G23" s="15"/>
      <c r="H23" s="25">
        <v>0</v>
      </c>
      <c r="I23" s="5"/>
      <c r="J23" s="14"/>
    </row>
    <row r="24" spans="2:10" s="1" customFormat="1" ht="15" customHeight="1">
      <c r="B24" s="22">
        <v>10</v>
      </c>
      <c r="C24" s="5">
        <f aca="true" t="shared" si="0" ref="C24:G28">C23+(((C9+C8)/2)*($B9-$B8))</f>
        <v>3.0212240017392658</v>
      </c>
      <c r="D24" s="5">
        <f t="shared" si="0"/>
        <v>2.9072591371420833</v>
      </c>
      <c r="E24" s="5">
        <f t="shared" si="0"/>
        <v>0.3662540134758713</v>
      </c>
      <c r="F24" s="5">
        <f t="shared" si="0"/>
        <v>0.4230332101028251</v>
      </c>
      <c r="G24" s="5">
        <f t="shared" si="0"/>
        <v>2.073056850404758</v>
      </c>
      <c r="H24" s="25">
        <v>5</v>
      </c>
      <c r="I24" s="5">
        <f aca="true" t="shared" si="1" ref="I24:J27">I23+(((I9+I8)/2)*($H9-$H8))</f>
        <v>1.4231638959761206</v>
      </c>
      <c r="J24" s="6">
        <f t="shared" si="1"/>
        <v>0.8345405356402936</v>
      </c>
    </row>
    <row r="25" spans="2:10" s="1" customFormat="1" ht="15" customHeight="1">
      <c r="B25" s="22">
        <v>20</v>
      </c>
      <c r="C25" s="5">
        <f t="shared" si="0"/>
        <v>8.084818971334563</v>
      </c>
      <c r="D25" s="5">
        <f t="shared" si="0"/>
        <v>4.759173175945995</v>
      </c>
      <c r="E25" s="5">
        <f t="shared" si="0"/>
        <v>1.399052102904971</v>
      </c>
      <c r="F25" s="5">
        <f t="shared" si="0"/>
        <v>1.2398086120950762</v>
      </c>
      <c r="G25" s="5">
        <f t="shared" si="0"/>
        <v>4.547930559883771</v>
      </c>
      <c r="H25" s="25">
        <v>10</v>
      </c>
      <c r="I25" s="5">
        <f t="shared" si="1"/>
        <v>2.74175250879234</v>
      </c>
      <c r="J25" s="6">
        <f t="shared" si="1"/>
        <v>2.5712762763363974</v>
      </c>
    </row>
    <row r="26" spans="2:10" s="1" customFormat="1" ht="15" customHeight="1">
      <c r="B26" s="22">
        <v>40</v>
      </c>
      <c r="C26" s="5">
        <f t="shared" si="0"/>
        <v>14.875957382936848</v>
      </c>
      <c r="D26" s="5">
        <f t="shared" si="0"/>
        <v>5.296859759071026</v>
      </c>
      <c r="E26" s="5">
        <f t="shared" si="0"/>
        <v>5.373654899057698</v>
      </c>
      <c r="F26" s="5">
        <f t="shared" si="0"/>
        <v>2.7352463258515587</v>
      </c>
      <c r="G26" s="5">
        <f t="shared" si="0"/>
        <v>9.630503219134276</v>
      </c>
      <c r="H26" s="25">
        <v>15</v>
      </c>
      <c r="I26" s="5">
        <f t="shared" si="1"/>
        <v>3.496132452380763</v>
      </c>
      <c r="J26" s="6">
        <f t="shared" si="1"/>
        <v>5.037148194422571</v>
      </c>
    </row>
    <row r="27" spans="2:10" s="1" customFormat="1" ht="15" customHeight="1">
      <c r="B27" s="22">
        <v>80</v>
      </c>
      <c r="C27" s="5">
        <f>C26+(((C12+C11)/2)*($B12-$B11))</f>
        <v>21.969266331791708</v>
      </c>
      <c r="D27" s="5">
        <f>D26+(((D12+D11)/2)*(70-$B11))</f>
        <v>10.928827363455898</v>
      </c>
      <c r="E27" s="5">
        <f t="shared" si="0"/>
        <v>10.928791012223218</v>
      </c>
      <c r="F27" s="5">
        <f t="shared" si="0"/>
        <v>4.3793867880631705</v>
      </c>
      <c r="G27" s="5">
        <f t="shared" si="0"/>
        <v>19.122876572419102</v>
      </c>
      <c r="H27" s="25">
        <v>20</v>
      </c>
      <c r="I27" s="5">
        <f t="shared" si="1"/>
        <v>4.2640865702033635</v>
      </c>
      <c r="J27" s="6">
        <f t="shared" si="1"/>
        <v>7.324833565550094</v>
      </c>
    </row>
    <row r="28" spans="2:10" s="1" customFormat="1" ht="15" customHeight="1">
      <c r="B28" s="24">
        <v>100</v>
      </c>
      <c r="C28" s="9">
        <f>C27+(((C13+C12)/2)*($B13-$B12))</f>
        <v>28.18986016378165</v>
      </c>
      <c r="D28" s="9" t="s">
        <v>0</v>
      </c>
      <c r="E28" s="9">
        <f t="shared" si="0"/>
        <v>11.80950372722037</v>
      </c>
      <c r="F28" s="9">
        <f t="shared" si="0"/>
        <v>6.7432424608938</v>
      </c>
      <c r="G28" s="9">
        <f t="shared" si="0"/>
        <v>22.013461170320774</v>
      </c>
      <c r="H28" s="31">
        <v>30</v>
      </c>
      <c r="I28" s="9">
        <f>I27+(((I13+I12)/2)*($H13-$H12))</f>
        <v>6.913193395322169</v>
      </c>
      <c r="J28" s="8"/>
    </row>
    <row r="29" s="1" customFormat="1" ht="15" customHeight="1">
      <c r="B29" s="1" t="s">
        <v>36</v>
      </c>
    </row>
    <row r="30" s="1" customFormat="1" ht="15" customHeight="1"/>
    <row r="32" spans="2:4" ht="12.75">
      <c r="B32" t="s">
        <v>32</v>
      </c>
      <c r="D32" t="s">
        <v>3</v>
      </c>
    </row>
    <row r="34" spans="2:4" ht="12.75">
      <c r="B34" s="43" t="s">
        <v>33</v>
      </c>
      <c r="C34" s="44" t="s">
        <v>1</v>
      </c>
      <c r="D34" s="45" t="s">
        <v>2</v>
      </c>
    </row>
    <row r="35" spans="2:4" ht="12.75">
      <c r="B35" s="46" t="s">
        <v>9</v>
      </c>
      <c r="C35" s="47">
        <v>3.02</v>
      </c>
      <c r="D35" s="49">
        <v>21.97</v>
      </c>
    </row>
    <row r="36" spans="2:4" ht="12.75">
      <c r="B36" s="46" t="s">
        <v>18</v>
      </c>
      <c r="C36" s="47">
        <v>2.91</v>
      </c>
      <c r="D36" s="49">
        <v>10.928827363455898</v>
      </c>
    </row>
    <row r="37" spans="2:4" ht="12.75">
      <c r="B37" s="46" t="s">
        <v>13</v>
      </c>
      <c r="C37" s="47">
        <v>0.37</v>
      </c>
      <c r="D37" s="49">
        <v>10.93</v>
      </c>
    </row>
    <row r="38" spans="2:4" ht="12.75">
      <c r="B38" s="46" t="s">
        <v>10</v>
      </c>
      <c r="C38" s="47">
        <v>0.42</v>
      </c>
      <c r="D38" s="49">
        <v>4.38</v>
      </c>
    </row>
    <row r="39" spans="2:4" ht="12.75">
      <c r="B39" s="46" t="s">
        <v>6</v>
      </c>
      <c r="C39" s="48">
        <v>2.073056850404758</v>
      </c>
      <c r="D39" s="49">
        <v>19.122876572419102</v>
      </c>
    </row>
    <row r="40" spans="2:4" ht="12.75">
      <c r="B40" s="53"/>
      <c r="C40" s="54" t="s">
        <v>34</v>
      </c>
      <c r="D40" s="55" t="s">
        <v>35</v>
      </c>
    </row>
    <row r="41" spans="2:4" ht="12.75">
      <c r="B41" s="46" t="s">
        <v>14</v>
      </c>
      <c r="C41" s="48">
        <v>1.4231638959761206</v>
      </c>
      <c r="D41" s="49">
        <v>4.2640865702033635</v>
      </c>
    </row>
    <row r="42" spans="2:4" ht="12.75">
      <c r="B42" s="50" t="s">
        <v>15</v>
      </c>
      <c r="C42" s="51">
        <v>0.83</v>
      </c>
      <c r="D42" s="52">
        <v>7.32</v>
      </c>
    </row>
  </sheetData>
  <printOptions/>
  <pageMargins left="0.75" right="0.75" top="1" bottom="1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IRD (ex-ORSTOM)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Rodier Martine</dc:creator>
  <cp:keywords/>
  <dc:description/>
  <cp:lastModifiedBy>Langlade</cp:lastModifiedBy>
  <cp:lastPrinted>2003-10-29T07:41:07Z</cp:lastPrinted>
  <dcterms:created xsi:type="dcterms:W3CDTF">2002-10-09T04:44:43Z</dcterms:created>
  <dcterms:modified xsi:type="dcterms:W3CDTF">2003-11-05T09:30:06Z</dcterms:modified>
  <cp:category/>
  <cp:version/>
  <cp:contentType/>
  <cp:contentStatus/>
</cp:coreProperties>
</file>